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tabRatio="711" activeTab="0"/>
  </bookViews>
  <sheets>
    <sheet name="提出書類一覧（県内）" sheetId="1" r:id="rId1"/>
    <sheet name="提出書類一覧 (県外)" sheetId="2" r:id="rId2"/>
    <sheet name="基本情報" sheetId="3" r:id="rId3"/>
    <sheet name="申請書（別記様式）" sheetId="4" r:id="rId4"/>
    <sheet name="1号" sheetId="5" r:id="rId5"/>
    <sheet name="2号" sheetId="6" r:id="rId6"/>
    <sheet name="資格区分表" sheetId="7" r:id="rId7"/>
    <sheet name="3号" sheetId="8" r:id="rId8"/>
    <sheet name="4号" sheetId="9" r:id="rId9"/>
    <sheet name="5号" sheetId="10" r:id="rId10"/>
    <sheet name="6号" sheetId="11" r:id="rId11"/>
    <sheet name="7号" sheetId="12" r:id="rId12"/>
    <sheet name="8号" sheetId="13" r:id="rId13"/>
    <sheet name="転送（基本）" sheetId="14" state="hidden" r:id="rId14"/>
    <sheet name="転送（学卒）" sheetId="15" state="hidden" r:id="rId15"/>
    <sheet name="転送（取込用）" sheetId="16" state="hidden" r:id="rId16"/>
  </sheets>
  <definedNames>
    <definedName name="_xlnm._FilterDatabase" localSheetId="6" hidden="1">'資格区分表'!$D$6:$AG$85</definedName>
    <definedName name="_xlnm.Print_Area" localSheetId="4">'1号'!$A$1:$AX$36</definedName>
    <definedName name="_xlnm.Print_Area" localSheetId="7">'3号'!$A$1:$AX$68</definedName>
    <definedName name="_xlnm.Print_Area" localSheetId="8">'4号'!$A$1:$AX$35</definedName>
    <definedName name="_xlnm.Print_Area" localSheetId="11">'7号'!$A$1:$M$18</definedName>
    <definedName name="_xlnm.Print_Area" localSheetId="12">'8号'!$A$1:$G$30</definedName>
    <definedName name="_xlnm.Print_Area" localSheetId="2">'基本情報'!$A$1:$BF$47</definedName>
    <definedName name="_xlnm.Print_Area" localSheetId="6">'資格区分表'!$B$1:$AG$87</definedName>
    <definedName name="_xlnm.Print_Area" localSheetId="3">'申請書（別記様式）'!$A$1:$AX$44</definedName>
    <definedName name="_xlnm.Print_Area" localSheetId="0">'提出書類一覧（県内）'!$A$1:$G$34</definedName>
  </definedNames>
  <calcPr fullCalcOnLoad="1"/>
</workbook>
</file>

<file path=xl/sharedStrings.xml><?xml version="1.0" encoding="utf-8"?>
<sst xmlns="http://schemas.openxmlformats.org/spreadsheetml/2006/main" count="1633" uniqueCount="774">
  <si>
    <t>新規学卒者継続雇用申告書</t>
  </si>
  <si>
    <t>平成</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</si>
  <si>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</si>
  <si>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</si>
  <si>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</si>
  <si>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</si>
  <si>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</si>
  <si>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</si>
  <si>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 xml:space="preserve"> （印）</t>
  </si>
  <si>
    <t>商号又は名称</t>
  </si>
  <si>
    <t>代表者氏名</t>
  </si>
  <si>
    <t>実印押印</t>
  </si>
  <si>
    <t>担当者氏名</t>
  </si>
  <si>
    <t>電話番号</t>
  </si>
  <si>
    <t>ＦＡＸ番号</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</si>
  <si>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</si>
  <si>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</si>
  <si>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</si>
  <si>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</si>
  <si>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</si>
  <si>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</si>
  <si>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</si>
  <si>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</si>
  <si>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</si>
  <si>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</si>
  <si>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</si>
  <si>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</si>
  <si>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</si>
  <si>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</si>
  <si>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</si>
  <si>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</si>
  <si>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</si>
  <si>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</si>
  <si>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</si>
  <si>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</si>
  <si>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</si>
  <si>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</si>
  <si>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</si>
  <si>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</si>
  <si>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</si>
  <si>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</si>
  <si>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</si>
  <si>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</si>
  <si>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</si>
  <si>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</si>
  <si>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</si>
  <si>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</si>
  <si>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 xml:space="preserve">　許可を受けている建設業及び経営事項審査を受けている建設業の欄には、該当する建設業の略号（建設業法施行規則（昭和２４年建設省令第１４号）別記様式第１号の裏面の記載要領５の表の（　）内に示された略号をいう。以下同じ。）の箇所に○印を記入すること。　
</t>
  </si>
  <si>
    <t>土</t>
  </si>
  <si>
    <t>経営事項審査を受けている建設業</t>
  </si>
  <si>
    <t>経営事項審査を受けている建設業</t>
  </si>
  <si>
    <t>競争入札参加資格の審査を申請する建設業</t>
  </si>
  <si>
    <t>　用紙の大きさは、日本工業規格Ａ４縦長とする。</t>
  </si>
  <si>
    <t>建</t>
  </si>
  <si>
    <t>競争入札参加資格の審査を申請する建設業</t>
  </si>
  <si>
    <t>注</t>
  </si>
  <si>
    <t>所在地</t>
  </si>
  <si>
    <t>備考</t>
  </si>
  <si>
    <t>　２</t>
  </si>
  <si>
    <t>　３</t>
  </si>
  <si>
    <t>　一般</t>
  </si>
  <si>
    <t>　特定</t>
  </si>
  <si>
    <t>技術職員数</t>
  </si>
  <si>
    <t>②</t>
  </si>
  <si>
    <t>発注年度</t>
  </si>
  <si>
    <t>発注者</t>
  </si>
  <si>
    <t>工事名</t>
  </si>
  <si>
    <t>発注業種</t>
  </si>
  <si>
    <t>完成日</t>
  </si>
  <si>
    <t>印</t>
  </si>
  <si>
    <t>10</t>
  </si>
  <si>
    <t>建設業許可番号</t>
  </si>
  <si>
    <t>本社所在地（都道府県）</t>
  </si>
  <si>
    <t>電子メールアドレス</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</si>
  <si>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</si>
  <si>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</si>
  <si>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</si>
  <si>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</si>
  <si>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</si>
  <si>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</si>
  <si>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</si>
  <si>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</si>
  <si>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</si>
  <si>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</si>
  <si>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</si>
  <si>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</si>
  <si>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</si>
  <si>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</si>
  <si>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</si>
  <si>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</si>
  <si>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</si>
  <si>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</si>
  <si>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</si>
  <si>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</si>
  <si>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</si>
  <si>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</si>
  <si>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</si>
  <si>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</si>
  <si>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</si>
  <si>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</si>
  <si>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</si>
  <si>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ＣＯＨＳＭＳ又はＯＨＳＡＳ１８００１</t>
  </si>
  <si>
    <t>ＩＳＯ９００１</t>
  </si>
  <si>
    <t>ＩＳＯ１４００１</t>
  </si>
  <si>
    <t>新規学卒者継続雇用</t>
  </si>
  <si>
    <t>02</t>
  </si>
  <si>
    <t>法人・個人</t>
  </si>
  <si>
    <t>本社市区町村コード</t>
  </si>
  <si>
    <t>青森県内の営業所の有無</t>
  </si>
  <si>
    <t>青森県内の連絡所の有無</t>
  </si>
  <si>
    <t>東北地域の本店、営業所の有無</t>
  </si>
  <si>
    <t>本社所在地（市区町村）</t>
  </si>
  <si>
    <t>本社所在地（番地等）</t>
  </si>
  <si>
    <t>－</t>
  </si>
  <si>
    <t>所属</t>
  </si>
  <si>
    <t>担当者連絡先</t>
  </si>
  <si>
    <t>営業所</t>
  </si>
  <si>
    <t>土</t>
  </si>
  <si>
    <t>建</t>
  </si>
  <si>
    <t>入札参加資格を申請する業種</t>
  </si>
  <si>
    <t>生年月日</t>
  </si>
  <si>
    <t>01</t>
  </si>
  <si>
    <t>申請区分</t>
  </si>
  <si>
    <t>前回の許可番号</t>
  </si>
  <si>
    <t>15</t>
  </si>
  <si>
    <t>16</t>
  </si>
  <si>
    <t>－</t>
  </si>
  <si>
    <t>代表者職名</t>
  </si>
  <si>
    <t>FAX番号</t>
  </si>
  <si>
    <t>（別記様式）</t>
  </si>
  <si>
    <t>経審の審査基準日</t>
  </si>
  <si>
    <t>建設業許可番号</t>
  </si>
  <si>
    <t>県内高等学校</t>
  </si>
  <si>
    <t>大学</t>
  </si>
  <si>
    <t>短期大学</t>
  </si>
  <si>
    <t>高等専門学校</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</si>
  <si>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</si>
  <si>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</si>
  <si>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</si>
  <si>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</si>
  <si>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</si>
  <si>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</si>
  <si>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</si>
  <si>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</si>
  <si>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</si>
  <si>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</si>
  <si>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</si>
  <si>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商号又は名称（カナ）</t>
  </si>
  <si>
    <t>土１級</t>
  </si>
  <si>
    <t>土２級</t>
  </si>
  <si>
    <t>建１級</t>
  </si>
  <si>
    <t>建２級</t>
  </si>
  <si>
    <t>経審の審査基準月</t>
  </si>
  <si>
    <t>経審の審査基準年</t>
  </si>
  <si>
    <t>前回の許可行政庁</t>
  </si>
  <si>
    <t>建設業許可行政庁</t>
  </si>
  <si>
    <t>申請業種</t>
  </si>
  <si>
    <t>主観点</t>
  </si>
  <si>
    <t>総合評定値（Ｐ点）</t>
  </si>
  <si>
    <t>建設業許可（般1・特2）</t>
  </si>
  <si>
    <t>災害対応協力者</t>
  </si>
  <si>
    <t>建設業従事職員数</t>
  </si>
  <si>
    <t>職員氏名</t>
  </si>
  <si>
    <t>卒業日</t>
  </si>
  <si>
    <t>雇用日</t>
  </si>
  <si>
    <t>年齢</t>
  </si>
  <si>
    <t>卒業年</t>
  </si>
  <si>
    <t>卒業月</t>
  </si>
  <si>
    <t>申告年月日</t>
  </si>
  <si>
    <t>卒業年月日</t>
  </si>
  <si>
    <t>雇用年月日</t>
  </si>
  <si>
    <t>雇用年</t>
  </si>
  <si>
    <t>雇用月</t>
  </si>
  <si>
    <t>卒業証書1、卒業証明書2</t>
  </si>
  <si>
    <t>健康保険1、雇用保険2、その他3</t>
  </si>
  <si>
    <t>新規</t>
  </si>
  <si>
    <t>継続</t>
  </si>
  <si>
    <t>計</t>
  </si>
  <si>
    <t>（1：申請する）</t>
  </si>
  <si>
    <t>しゅ</t>
  </si>
  <si>
    <t>しゅ</t>
  </si>
  <si>
    <t>半角数字（半角のハイフンでつなぐ）</t>
  </si>
  <si>
    <t>ＩＳＯ９００１（品質）</t>
  </si>
  <si>
    <t>ＩＳＯ１４００１（環境）</t>
  </si>
  <si>
    <t>工事成績点（県内業者）</t>
  </si>
  <si>
    <t>工事成績点（県外業者）</t>
  </si>
  <si>
    <t>建設業従事職員数の点数</t>
  </si>
  <si>
    <t>指名停止の点数</t>
  </si>
  <si>
    <t>新分野進出の点数</t>
  </si>
  <si>
    <t>第三者賠償保険の点数</t>
  </si>
  <si>
    <t>新規学卒者雇用の点数</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</si>
  <si>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</si>
  <si>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</si>
  <si>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</si>
  <si>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</si>
  <si>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</si>
  <si>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</si>
  <si>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</si>
  <si>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</si>
  <si>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</si>
  <si>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</si>
  <si>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</si>
  <si>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</si>
  <si>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</si>
  <si>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</si>
  <si>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用紙の大きさは、日本工業規格Ａ４縦長とする。</t>
  </si>
  <si>
    <t>番号</t>
  </si>
  <si>
    <t>経審の審査基準年月日</t>
  </si>
  <si>
    <t>建設業業者番号</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</si>
  <si>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</si>
  <si>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</si>
  <si>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</si>
  <si>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</si>
  <si>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</si>
  <si>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</si>
  <si>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t>
  </si>
  <si>
    <t>新分野進出の有無</t>
  </si>
  <si>
    <t>新規学卒者雇用の有無</t>
  </si>
  <si>
    <t>第三者賠償保険の有無</t>
  </si>
  <si>
    <t>指名停止の月数</t>
  </si>
  <si>
    <t>法人1・個人2・組合9</t>
  </si>
  <si>
    <t>新規1、継続2</t>
  </si>
  <si>
    <t>高卒1、大卒2</t>
  </si>
  <si>
    <t>雇用年目</t>
  </si>
  <si>
    <t>　（高卒１～３）</t>
  </si>
  <si>
    <t>　（高卒４～５）</t>
  </si>
  <si>
    <t>　（大卒１）</t>
  </si>
  <si>
    <t>　（大卒２～３）</t>
  </si>
  <si>
    <t>合計</t>
  </si>
  <si>
    <t>基本</t>
  </si>
  <si>
    <t>技術職員数（基本情報）</t>
  </si>
  <si>
    <t>技術職員数（2号様式）</t>
  </si>
  <si>
    <t>予備データ列</t>
  </si>
  <si>
    <t>申請済フラグ</t>
  </si>
  <si>
    <t>予備列１</t>
  </si>
  <si>
    <t>予備列２</t>
  </si>
  <si>
    <t>予備列３</t>
  </si>
  <si>
    <t>予備列４</t>
  </si>
  <si>
    <t>予備列５</t>
  </si>
  <si>
    <t>新分野進出</t>
  </si>
  <si>
    <t>新規学卒者雇用</t>
  </si>
  <si>
    <t>　（高卒人数１～３）</t>
  </si>
  <si>
    <t>　（高卒人数４～５）</t>
  </si>
  <si>
    <t>　（大卒人数１）</t>
  </si>
  <si>
    <t>　（大卒人数２～３）</t>
  </si>
  <si>
    <t>第三者賠償保険</t>
  </si>
  <si>
    <t>　（補償限度額）</t>
  </si>
  <si>
    <t>予備列2</t>
  </si>
  <si>
    <t>予備列3</t>
  </si>
  <si>
    <t>予備列4</t>
  </si>
  <si>
    <t>予備列5</t>
  </si>
  <si>
    <t>予備列6</t>
  </si>
  <si>
    <t>予備列7</t>
  </si>
  <si>
    <t>予備列8</t>
  </si>
  <si>
    <t>予備列9</t>
  </si>
  <si>
    <t>予備列10</t>
  </si>
  <si>
    <t>予備列11</t>
  </si>
  <si>
    <t>予備列12</t>
  </si>
  <si>
    <t>予備列13</t>
  </si>
  <si>
    <t>予備列14</t>
  </si>
  <si>
    <t>予備列15</t>
  </si>
  <si>
    <t>予備列16</t>
  </si>
  <si>
    <t>しゅ</t>
  </si>
  <si>
    <t>予備列11</t>
  </si>
  <si>
    <t>予備列</t>
  </si>
  <si>
    <t>指名停止月数（０～５０）</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</si>
  <si>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</si>
  <si>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</si>
  <si>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</si>
  <si>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</si>
  <si>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</si>
  <si>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</si>
  <si>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</si>
  <si>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</si>
  <si>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</si>
  <si>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</si>
  <si>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</si>
  <si>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</si>
  <si>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</si>
  <si>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</si>
  <si>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</si>
  <si>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</si>
  <si>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</si>
  <si>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</si>
  <si>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</si>
  <si>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</si>
  <si>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パート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</si>
  <si>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</si>
  <si>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</si>
  <si>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</si>
  <si>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</si>
  <si>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</si>
  <si>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</si>
  <si>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</si>
  <si>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</si>
  <si>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</si>
  <si>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</si>
  <si>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</si>
  <si>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</si>
  <si>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t>※１</t>
  </si>
  <si>
    <t>※２</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</si>
  <si>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</si>
  <si>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【添付書類】</t>
  </si>
  <si>
    <t>①</t>
  </si>
  <si>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</si>
  <si>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</si>
  <si>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①</t>
  </si>
  <si>
    <t>新分野を継続して営んでいることがわかる直近の書類（事業案内パンフレット、写真等）</t>
  </si>
  <si>
    <t>②</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</si>
  <si>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</si>
  <si>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新分野事業への進出</t>
  </si>
  <si>
    <t>業種</t>
  </si>
  <si>
    <t>申請コード</t>
  </si>
  <si>
    <t>○</t>
  </si>
  <si>
    <t>申請書及び添付書類</t>
  </si>
  <si>
    <t>備考</t>
  </si>
  <si>
    <t>◎</t>
  </si>
  <si>
    <t>ＩＳＯ９００１の登録証等の写し</t>
  </si>
  <si>
    <t>ＩＳＯ１４００１の登録証等の写し</t>
  </si>
  <si>
    <t>（申請書類表紙)</t>
  </si>
  <si>
    <t>返信用封筒（審査結果通知書送付用）</t>
  </si>
  <si>
    <t>◎</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</si>
  <si>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</si>
  <si>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</si>
  <si>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</si>
  <si>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</si>
  <si>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</si>
  <si>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</si>
  <si>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</si>
  <si>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ＣＯＨＳＭＳの評価証の写し又は
ＯＨＳＡＳ１８００１の適合証明書等の写し</t>
  </si>
  <si>
    <t>ＩＳＯ９００１の登録証等の写し</t>
  </si>
  <si>
    <t>ＩＳＯ１４００１の登録証等の写し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</si>
  <si>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</si>
  <si>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</si>
  <si>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</si>
  <si>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新規学卒者を継続雇用している</t>
  </si>
  <si>
    <t>工事に係る
第三者賠償責任補償保険に加入している</t>
  </si>
  <si>
    <t>工事に係る第三者賠償責任補償保険に加入していることを証する書類（補償対象、補償金額及び保険期間等が明記されているもの）</t>
  </si>
  <si>
    <t xml:space="preserve">１　該当する事項の太枠内に○印を記入すること。
２　該当する事項について、添付書類を併せて提出すること。
３　用紙の大きさは、日本工業規格Ａ４縦長とする。　
</t>
  </si>
  <si>
    <t>（新規）</t>
  </si>
  <si>
    <t>①　新規学卒者継続雇用申告書（第４号様式）
②　卒業証書又は卒業証明書の写し
③　次のいずれかの書類</t>
  </si>
  <si>
    <t>①　新規学卒者継続雇用申告書（第４号様式）
②　次のいずれかの直近の書類</t>
  </si>
  <si>
    <t>消費税及び地方消費税の納税証明書の原本</t>
  </si>
  <si>
    <t>※青森県使用欄</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</si>
  <si>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</si>
  <si>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</si>
  <si>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</si>
  <si>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</si>
  <si>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</si>
  <si>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</si>
  <si>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</si>
  <si>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（例）02-088888</t>
  </si>
  <si>
    <t>単体/ＪＶの別</t>
  </si>
  <si>
    <t>最終請負金額（ａ）</t>
  </si>
  <si>
    <t>出資比率（%）
（b）</t>
  </si>
  <si>
    <t>単体分の契約金額（ａ）×（ｂ）</t>
  </si>
  <si>
    <t>一次下請追業者の建設業許可番号</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</si>
  <si>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</si>
  <si>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土木</t>
  </si>
  <si>
    <t>建築</t>
  </si>
  <si>
    <t>青森県建設工事競争入札参加資格審査申請の基本情報</t>
  </si>
  <si>
    <t>防</t>
  </si>
  <si>
    <t>通</t>
  </si>
  <si>
    <t>水</t>
  </si>
  <si>
    <t>エコアクション２１の認証・登録を受けている</t>
  </si>
  <si>
    <t>技術職員数</t>
  </si>
  <si>
    <t>個人</t>
  </si>
  <si>
    <t>法人</t>
  </si>
  <si>
    <t>個人事業者のみ必須。</t>
  </si>
  <si>
    <t>◎：必須</t>
  </si>
  <si>
    <t>①本社の情報</t>
  </si>
  <si>
    <t>経審の審査基準日</t>
  </si>
  <si>
    <t>本社所在地</t>
  </si>
  <si>
    <t>（例）02-088888　半角入力</t>
  </si>
  <si>
    <t>本社電話番号</t>
  </si>
  <si>
    <t>本社ＦＡＸ番号</t>
  </si>
  <si>
    <t>書類
番号</t>
  </si>
  <si>
    <t>02</t>
  </si>
  <si>
    <t>青森建設（株）</t>
  </si>
  <si>
    <t>青森県青森市長島一丁目一番一号</t>
  </si>
  <si>
    <t>アオモリケンセツ</t>
  </si>
  <si>
    <t>代表取締役</t>
  </si>
  <si>
    <t>青森　太郎</t>
  </si>
  <si>
    <t>○○　○○</t>
  </si>
  <si>
    <t>088888</t>
  </si>
  <si>
    <t>02201</t>
  </si>
  <si>
    <t>030-8570</t>
  </si>
  <si>
    <t>○○課　△△△△</t>
  </si>
  <si>
    <t>青森建設（株）</t>
  </si>
  <si>
    <t>代表取締役　○○　○○</t>
  </si>
  <si>
    <t>017-000-0000</t>
  </si>
  <si>
    <t>017-000-0001</t>
  </si>
  <si>
    <t>017-000-0001</t>
  </si>
  <si>
    <t>017-000-0000</t>
  </si>
  <si>
    <t>02</t>
  </si>
  <si>
    <t>○</t>
  </si>
  <si>
    <t>6-1</t>
  </si>
  <si>
    <t>6-2</t>
  </si>
  <si>
    <t>□□　□□</t>
  </si>
  <si>
    <t>○</t>
  </si>
  <si>
    <t>Ｊ卸売・小売業</t>
  </si>
  <si>
    <t xml:space="preserve">コンビニの経営
○○○とフランチャイズ契約を締結（○年○月○日）
店舗数１（○○町内）
店舗敷地は自社所有の土地
店舗建物は新築した
</t>
  </si>
  <si>
    <t>営業時間　６：００～２４：００
従業員８名（アルバイト）</t>
  </si>
  <si>
    <t>売上げ</t>
  </si>
  <si>
    <t>加盟料</t>
  </si>
  <si>
    <t>店舗新築</t>
  </si>
  <si>
    <t>人件費</t>
  </si>
  <si>
    <t>商品仕入れ</t>
  </si>
  <si>
    <t>店舗維持費</t>
  </si>
  <si>
    <t>■</t>
  </si>
  <si>
    <t>東北農政局</t>
  </si>
  <si>
    <t>青森県道路公社</t>
  </si>
  <si>
    <t>東北防衛局</t>
  </si>
  <si>
    <t>○○○○○○工事</t>
  </si>
  <si>
    <t>土木一式</t>
  </si>
  <si>
    <t>建築一式</t>
  </si>
  <si>
    <t>とび</t>
  </si>
  <si>
    <t>電気</t>
  </si>
  <si>
    <t>単体</t>
  </si>
  <si>
    <t>JV</t>
  </si>
  <si>
    <t>東青地域県民局</t>
  </si>
  <si>
    <t>第○号</t>
  </si>
  <si>
    <t>災第○号</t>
  </si>
  <si>
    <t>02-000000</t>
  </si>
  <si>
    <t>(株)○○建設</t>
  </si>
  <si>
    <t>02-999999</t>
  </si>
  <si>
    <t>(株)△△建設</t>
  </si>
  <si>
    <t>02-999998</t>
  </si>
  <si>
    <t>(株)□□建設</t>
  </si>
  <si>
    <t>とび</t>
  </si>
  <si>
    <t>青森支店</t>
  </si>
  <si>
    <t>030-0000</t>
  </si>
  <si>
    <t>青森市○○1-1</t>
  </si>
  <si>
    <t>017-123-4567</t>
  </si>
  <si>
    <t>017-123-4568</t>
  </si>
  <si>
    <t>提出書類一覧（県外建設業者用）</t>
  </si>
  <si>
    <t>提出書類一覧（県内建設業者用）</t>
  </si>
  <si>
    <t>代表者生年月日</t>
  </si>
  <si>
    <t>S64.1.1</t>
  </si>
  <si>
    <t>東北地方整備局</t>
  </si>
  <si>
    <t>受付確認を希望する場合、提出。</t>
  </si>
  <si>
    <t>新分野進出（新規、継続共に）している場合、提出。</t>
  </si>
  <si>
    <t>新卒雇用、新卒継続雇用している場合、提出。</t>
  </si>
  <si>
    <t>新分野進出申告書（第３号様式）</t>
  </si>
  <si>
    <t>新規学卒者継続雇用申告書（第４号様式）</t>
  </si>
  <si>
    <t>第三者賠償責任補償保険加入証明書の原本（参考様式）</t>
  </si>
  <si>
    <t>許可換（大臣許可←→知事許可）により前回申請時と許可番号が異なる場合に記入</t>
  </si>
  <si>
    <t>全角　株式会社等組織名は略号（（株）等）で記入</t>
  </si>
  <si>
    <t>記入例（S64.1.1)　建設業許可の申請書の「申請者の略歴書」から転記</t>
  </si>
  <si>
    <t>入札参加資格申請の問い合わせ先の担当者氏名を記入</t>
  </si>
  <si>
    <t>入札参加資格申請の問合せ先を記入</t>
  </si>
  <si>
    <t>市外局番から記入。半角数字（半角のハイフンでつなぐ）</t>
  </si>
  <si>
    <t>建設業に従事する常勤職員確認票（県内大臣許可業者用）</t>
  </si>
  <si>
    <t>大臣許可業者のみ提出。</t>
  </si>
  <si>
    <t>5-1</t>
  </si>
  <si>
    <t>5-2</t>
  </si>
  <si>
    <t>6-1</t>
  </si>
  <si>
    <t>6-2</t>
  </si>
  <si>
    <t>経営事項審査の総合評定値通知書の写し</t>
  </si>
  <si>
    <t>個人事業者で適用除外を受けている場合は、不要。</t>
  </si>
  <si>
    <t>個人事業主等で労働保険、社会保険の適用を受けない場合、提出。</t>
  </si>
  <si>
    <t>障害者雇用</t>
  </si>
  <si>
    <t>災害協力（土）</t>
  </si>
  <si>
    <t>土5　・　建5</t>
  </si>
  <si>
    <t>災害協力（管）</t>
  </si>
  <si>
    <t>管5</t>
  </si>
  <si>
    <t>常勤職員数</t>
  </si>
  <si>
    <t>除雪</t>
  </si>
  <si>
    <t>工事成績一覧</t>
  </si>
  <si>
    <t>指名停止（１月×-10点）</t>
  </si>
  <si>
    <t>合併の有無</t>
  </si>
  <si>
    <t>（例）02-088888</t>
  </si>
  <si>
    <t>ＣＯＨＳＭＳ評価サービスを受けている又は
ＯＨＳＡＳ１８００１の認証を取得している</t>
  </si>
  <si>
    <t>ＩＳＯ９００１の認証を取得している</t>
  </si>
  <si>
    <t>ＩＳＯ１４００１の認証を取得している</t>
  </si>
  <si>
    <t>（※１）</t>
  </si>
  <si>
    <t>障害者を雇用している</t>
  </si>
  <si>
    <t>（※２）</t>
  </si>
  <si>
    <t>（※１）新規学卒者継続雇用の添付書類</t>
  </si>
  <si>
    <t>ａ　健康保険加入者は、健康保険厚生年金被保険者資格取得確認通知書の写し及び健康保険厚生年金被
　保険者標準報酬決定通知書の写し
ｂ　健康保険未加入者は、雇用保険被保険者資格取得等確認通知書の写し及び賃金台帳又は源泉徴収簿
　の写し</t>
  </si>
  <si>
    <t>④　上記②に係る学校卒業後、採用まで１月以上の期間がある者については、その期間に係る経歴書</t>
  </si>
  <si>
    <t>ａ　健康保険加入者は、健康保険厚生年金被保険者標準報酬決定通知書の写し
ｂ　健康保険未加入者は、賃金台帳又は源泉徴収簿の写し</t>
  </si>
  <si>
    <t>（※２）障害者雇用の添付書類</t>
  </si>
  <si>
    <t>（障害者の雇用の促進等に関する法律に基づき障害者の雇用が義務付けられている場合）</t>
  </si>
  <si>
    <t>①　障害者雇用申告書（第５号様式）
②　障害者雇用状況報告書の写し</t>
  </si>
  <si>
    <t>（上記以外の場合）</t>
  </si>
  <si>
    <t>①　障害者雇用申告書（第５号様式）
②　障害者の障害を証明するものの写し（手帳の氏名・障害の程度が分かる部分）
③　次のいずれかの直近の書類</t>
  </si>
  <si>
    <t>ａ　健康保険加入者は、健康保険厚生年金被保険者標準報酬決定通知書の写し
ｂ　健康保険未加入者は、雇用保険被保険者資格取得等確認通知書の写し及び賃金台帳又は源泉徴収簿
　の写し</t>
  </si>
  <si>
    <t>代表者氏名（フリガナ）</t>
  </si>
  <si>
    <t>5　・　10　・　15</t>
  </si>
  <si>
    <t>0　・　5　・　10　・　15</t>
  </si>
  <si>
    <t>障害者雇用申告書（第５号様式）</t>
  </si>
  <si>
    <t>障害者を雇用している場合、提出。</t>
  </si>
  <si>
    <t>工事成績一覧表（県内建設業者用）
（第６号様式）</t>
  </si>
  <si>
    <t>工事成績一覧表（県外建設業者用）
（第７号様式）</t>
  </si>
  <si>
    <t>営業所一覧表（県外建設業者用）
（第８号様式）</t>
  </si>
  <si>
    <t>技　　術　　職　　員　　調　　書</t>
  </si>
  <si>
    <t>02-088888</t>
  </si>
  <si>
    <t>競争入札参加資格の審査を申請する建設業</t>
  </si>
  <si>
    <t>No.</t>
  </si>
  <si>
    <t>氏　　名</t>
  </si>
  <si>
    <t>有資格コード</t>
  </si>
  <si>
    <t>28</t>
  </si>
  <si>
    <t>土</t>
  </si>
  <si>
    <t>建</t>
  </si>
  <si>
    <t>舗</t>
  </si>
  <si>
    <t>しゅ</t>
  </si>
  <si>
    <t>1級</t>
  </si>
  <si>
    <t>2級</t>
  </si>
  <si>
    <t>□□　□□</t>
  </si>
  <si>
    <t>○</t>
  </si>
  <si>
    <t>△△　△△</t>
  </si>
  <si>
    <t>○○　○○</t>
  </si>
  <si>
    <t>□△　□△</t>
  </si>
  <si>
    <t>△○　△○</t>
  </si>
  <si>
    <t>○□　○□</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</si>
  <si>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</si>
  <si>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</si>
  <si>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３　土木一式工事及び建築一式工事について、総合評定値通知書記載の技術職員数から増減がある場合、土木又は建築関係の資格を有する全ての常勤技術職員を生年月日順に記入し、該当する級
　　の欄に○印を記入すること。一つの業種について、同一人が１級相当と２級相当の両方の資格を有している場合は、上位の級の欄のみに○印を記入すること。</t>
  </si>
  <si>
    <t>　５　配置可能な建設業については、技術者資格区分表のとおりとする。</t>
  </si>
  <si>
    <t>　６　用紙の大きさは、日本工業規格Ａ４横長とする。</t>
  </si>
  <si>
    <t>障害者雇用申告書</t>
  </si>
  <si>
    <t>017-777-0001</t>
  </si>
  <si>
    <t>017-777-0002</t>
  </si>
  <si>
    <t>　青森県建設工事競争入札参加資格審査申請に当たり、下記のとおり障害者を雇用していることを申告します。</t>
  </si>
  <si>
    <t>１</t>
  </si>
  <si>
    <t>○○　○○</t>
  </si>
  <si>
    <t>手帳の番号</t>
  </si>
  <si>
    <t>手帳の種類</t>
  </si>
  <si>
    <t>身体障害者手帳・療育（愛護）手帳・精神障害者保健福祉手帳</t>
  </si>
  <si>
    <t>常用・短時間の別</t>
  </si>
  <si>
    <t>常　　　用　　・　　短　時　間</t>
  </si>
  <si>
    <t>２</t>
  </si>
  <si>
    <t>３</t>
  </si>
  <si>
    <t>１　手帳の種類の欄は、該当する手帳を○印で囲むこと。</t>
  </si>
  <si>
    <t>２　常用・短時間の別の欄は、該当する雇用の状況を○印で囲むこと。</t>
  </si>
  <si>
    <t>【添付書類】</t>
  </si>
  <si>
    <t>①　障害者雇用状況報告書の写し</t>
  </si>
  <si>
    <t>①　障害者の障害を証明するものの写し（手帳の氏名・障害の程度が分かる部分）
②　次のいずれかの直近の書類</t>
  </si>
  <si>
    <t>ａ　健康保険加入者は、健康保険厚生年金被保険者標準報酬決定通知書の写し
ｂ　健康保険未加入者は、雇用保険被保険者資格取得等確認通知書の写し＋賃金台帳又は源泉
　徴収簿の写し</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</si>
  <si>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</si>
  <si>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</si>
  <si>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</si>
  <si>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</si>
  <si>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商号又は名称（フリガナ）</t>
  </si>
  <si>
    <t>第２号様式</t>
  </si>
  <si>
    <t>第８号様式</t>
  </si>
  <si>
    <t>　青森県建設工事競争入札参加資格審査申請に当たり、下記のとおり新規学卒者を継続雇用していることを申告します。</t>
  </si>
  <si>
    <t>１</t>
  </si>
  <si>
    <t xml:space="preserve"> 卒業学校区分</t>
  </si>
  <si>
    <t>２</t>
  </si>
  <si>
    <t xml:space="preserve"> 卒業学校区分</t>
  </si>
  <si>
    <t>県内高等学校</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</si>
  <si>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</si>
  <si>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</si>
  <si>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</si>
  <si>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</si>
  <si>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</si>
  <si>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</si>
  <si>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</si>
  <si>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</si>
  <si>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</si>
  <si>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</si>
  <si>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　上記①に係る学校卒業後、採用まで１月以上の期間がある者については、その期間に係る経歴書</t>
  </si>
  <si>
    <t>（継続）①</t>
  </si>
  <si>
    <t>　健康保険加入者は、直近の健康保険厚生年金保険被保険者標準報酬決定通知書の写し
　健康保険未加入者は、直近年の賃金台帳又は源泉徴収簿の写し</t>
  </si>
  <si>
    <t>00-088888</t>
  </si>
  <si>
    <t>仙台組（株）</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</si>
  <si>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</si>
  <si>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</si>
  <si>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</si>
  <si>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</si>
  <si>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</si>
  <si>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</si>
  <si>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</si>
  <si>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</si>
  <si>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</si>
  <si>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</si>
  <si>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</si>
  <si>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一級建設機械施工技士</t>
  </si>
  <si>
    <t>建築士法</t>
  </si>
  <si>
    <t>建設・総合技術監理（建設）</t>
  </si>
  <si>
    <t>建設「鋼構造及びコンクリート」・総合技術監理（建設「鋼構造物及びコンクリート」）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</si>
  <si>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</si>
  <si>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</si>
  <si>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</si>
  <si>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</si>
  <si>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</si>
  <si>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</si>
  <si>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</si>
  <si>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</si>
  <si>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</si>
  <si>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</si>
  <si>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</si>
  <si>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衛生工学「廃棄物監理」・総合技術監理（衛生工学「廃棄物監理」）</t>
  </si>
  <si>
    <t>電気工事士法</t>
  </si>
  <si>
    <t>電気事業法</t>
  </si>
  <si>
    <t>電気通信事業法</t>
  </si>
  <si>
    <t>水道法</t>
  </si>
  <si>
    <t>路面標示施工</t>
  </si>
  <si>
    <t>②有資格技術職員数</t>
  </si>
  <si>
    <t>※申請しようとする全ての業種において技術職員２名以上必要（「土」「建」は国家資格者２名以上必要）</t>
  </si>
  <si>
    <t>大</t>
  </si>
  <si>
    <t>左</t>
  </si>
  <si>
    <t>と</t>
  </si>
  <si>
    <t>石</t>
  </si>
  <si>
    <t>屋</t>
  </si>
  <si>
    <t>電</t>
  </si>
  <si>
    <t>管</t>
  </si>
  <si>
    <t>タ</t>
  </si>
  <si>
    <t>鋼</t>
  </si>
  <si>
    <t>筋</t>
  </si>
  <si>
    <t>しゅ</t>
  </si>
  <si>
    <t>板</t>
  </si>
  <si>
    <t>一級</t>
  </si>
  <si>
    <t>二級</t>
  </si>
  <si>
    <t>ガ</t>
  </si>
  <si>
    <t>塗</t>
  </si>
  <si>
    <t>防</t>
  </si>
  <si>
    <t>内</t>
  </si>
  <si>
    <t>機</t>
  </si>
  <si>
    <t>絶</t>
  </si>
  <si>
    <t>通</t>
  </si>
  <si>
    <t>園</t>
  </si>
  <si>
    <t>井</t>
  </si>
  <si>
    <t>具</t>
  </si>
  <si>
    <t>水</t>
  </si>
  <si>
    <t>消</t>
  </si>
  <si>
    <t>清</t>
  </si>
  <si>
    <t>　４　県内建設業者にあっては、公益財団法人青森県建設技術センターへの登録技術者について記入すること。県外建設業者にあっては、資格証及び常勤確認資料を提出すること。</t>
  </si>
  <si>
    <t>ＫＥＳ・環境マネジメントシステム・スタンダードの登録証等の写し</t>
  </si>
  <si>
    <t>ＫＥＳ・環境マネジメントシステム・スタンダードの登録を受けている</t>
  </si>
  <si>
    <t>発注者別評価点の該当項目（１：該当する）</t>
  </si>
  <si>
    <t>発　　注　　者　　別　　評　　価　　点</t>
  </si>
  <si>
    <t>県　内　業　者　の　み</t>
  </si>
  <si>
    <t>エコアクション２１</t>
  </si>
  <si>
    <t>ＫＥＳ・環境マネジメントシステム・スタンダード</t>
  </si>
  <si>
    <t>青森県内に営業所がなく、納税義務がない場合、不要。
申請日以前３０日以内のもの</t>
  </si>
  <si>
    <t>書類番号６－１の労働保険料申告書に対応する全ての領収書の写し（３期に分納していれば、１・２・３期分の領収書の写し）</t>
  </si>
  <si>
    <t>納税証明書様式その３の３
申請日以前９０日以内のもの</t>
  </si>
  <si>
    <r>
      <t>申請時点の</t>
    </r>
    <r>
      <rPr>
        <sz val="9"/>
        <rFont val="ＭＳ 明朝"/>
        <family val="1"/>
      </rPr>
      <t>技術職員数が経審の技術職員数と異なる場合、提出。（資格証明書、常勤確認資料と併せて提出。）</t>
    </r>
  </si>
  <si>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</si>
  <si>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</si>
  <si>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角２号封筒、１２０円切手要貼付、返信先宛名記載、許可番号記載</t>
  </si>
  <si>
    <t>仙台組（株）</t>
  </si>
  <si>
    <t>申請日以前３０日以内のもの</t>
  </si>
  <si>
    <t>書類番号６－１の労働保険料申告書に対応する全ての領収書の写し（３期に分納していれば、１・２・３期分の領収書の写し）</t>
  </si>
  <si>
    <t>（法人…納税証明書様式その３の３、個人…その３の２)
申請日以前９０日以内のもの</t>
  </si>
  <si>
    <r>
      <t>書類番号１１～２０</t>
    </r>
    <r>
      <rPr>
        <sz val="9"/>
        <rFont val="ＭＳ 明朝"/>
        <family val="1"/>
      </rPr>
      <t>の各項目のいずれかに該当している場合、提出。</t>
    </r>
  </si>
  <si>
    <t>認証を受けている場合、提出。基準日現在で登録済みで、かつ、有効なもの。</t>
  </si>
  <si>
    <t>加入している場合、提出。保険期間に基準日を含むこと。</t>
  </si>
  <si>
    <t>申請時点の技術職員数が経審の技術職員数と異なる場合、提出。</t>
  </si>
  <si>
    <t>県の公社等、国土交通省、農林水産省、防衛省からの工事を受注している場合、提出。</t>
  </si>
  <si>
    <t>◎は必須、空欄は該当する場合又は希望する場合に提出</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</si>
  <si>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</si>
  <si>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</si>
  <si>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</si>
  <si>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ＣＯＨＳＭＳの認定証の写し、又はＯＨＳＡＳ１８００１の適合証明書等の写し</t>
  </si>
  <si>
    <t>個人住民税の納税証明書（個人事業者）の原本</t>
  </si>
  <si>
    <t>【以下は、記入できません。「申請書（別記様式）」及び「主観的査定要素申告書（第１号様式）」が自動転記されます。】</t>
  </si>
  <si>
    <r>
      <t>　Ｈ２８</t>
    </r>
    <r>
      <rPr>
        <sz val="11"/>
        <rFont val="ＭＳ Ｐゴシック"/>
        <family val="3"/>
      </rPr>
      <t>・２９建設工事競争入札参加資格審査申請</t>
    </r>
  </si>
  <si>
    <t>社会保険料（健康保険分＋厚生年金分）の納入確認書の原本（写し可）又は領収書の写し（納入確認書は参考様式あり）
（直前１２か月分）</t>
  </si>
  <si>
    <t>加入している場合、提出。申請日以前３か月以内のもの</t>
  </si>
  <si>
    <t>受付確認はがき（５２円切手貼付）</t>
  </si>
  <si>
    <t>コード</t>
  </si>
  <si>
    <t>建 設 業 の 種 類</t>
  </si>
  <si>
    <t>型枠施工</t>
  </si>
  <si>
    <t>建築板金「ダクト板金作業」</t>
  </si>
  <si>
    <t>板金「建築板金作業」・建築板金「内外装板金作業」・板金工「建築板金作業」</t>
  </si>
  <si>
    <r>
      <t>　Ｈ</t>
    </r>
    <r>
      <rPr>
        <sz val="11"/>
        <rFont val="ＭＳ Ｐゴシック"/>
        <family val="3"/>
      </rPr>
      <t>２８・２９建設工事競争入札参加資格審査申請</t>
    </r>
  </si>
  <si>
    <t>社会保険料（健康保険分＋厚生年金分）の納入確認書の原本（写し可）又は領収書の写し（納入確認書は参考様式あり）
（直前１２か月分）</t>
  </si>
  <si>
    <t>健康保険について健康保険組合に加入している場合は、健康保険については健康保険組合、厚生年金保険については年金事務所が発行した納入確認書の原本（いずれも１２か月分の領収書の写しで代用可）</t>
  </si>
  <si>
    <t>受付確認はがき（５２円切手貼付）</t>
  </si>
  <si>
    <t>半角　経審の申請書の主たる営業所の所在地市区町村コード欄より転記</t>
  </si>
  <si>
    <t>法人番号（１３桁）</t>
  </si>
  <si>
    <t>02</t>
  </si>
  <si>
    <t>個人事業主は記入不要</t>
  </si>
  <si>
    <t>附則
第4条
該当</t>
  </si>
  <si>
    <t>しゅ</t>
  </si>
  <si>
    <t>1A</t>
  </si>
  <si>
    <t>○</t>
  </si>
  <si>
    <t>二級建設機械施工技士（第1種～第6種）</t>
  </si>
  <si>
    <t>1B</t>
  </si>
  <si>
    <t>一級土木施工管理技士</t>
  </si>
  <si>
    <t>1C</t>
  </si>
  <si>
    <t>○</t>
  </si>
  <si>
    <t>二級土木施工管理技士（土木）</t>
  </si>
  <si>
    <t>1D</t>
  </si>
  <si>
    <t>二級土木施工管理技士（鋼構造物塗装）</t>
  </si>
  <si>
    <t>二級土木施工管理技士（薬液注入）</t>
  </si>
  <si>
    <t>1E</t>
  </si>
  <si>
    <t>○</t>
  </si>
  <si>
    <t>一級建築施工管理技士</t>
  </si>
  <si>
    <t>2A</t>
  </si>
  <si>
    <t>二級建築施工管理技士（建築）</t>
  </si>
  <si>
    <t>二級建築施工管理技士（躯体）</t>
  </si>
  <si>
    <t>2B</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</si>
  <si>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</si>
  <si>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</si>
  <si>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</si>
  <si>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</si>
  <si>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</si>
  <si>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</si>
  <si>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</si>
  <si>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t>
  </si>
  <si>
    <t>一級建築士</t>
  </si>
  <si>
    <t>二級建築士</t>
  </si>
  <si>
    <t>木造建築士</t>
  </si>
  <si>
    <t>技術士法</t>
  </si>
  <si>
    <t>4A</t>
  </si>
  <si>
    <t>4B</t>
  </si>
  <si>
    <t>4C</t>
  </si>
  <si>
    <t>4D</t>
  </si>
  <si>
    <t>5A</t>
  </si>
  <si>
    <t>第一種電気工事士</t>
  </si>
  <si>
    <t>第二種電気工事士　【3年】</t>
  </si>
  <si>
    <t>○</t>
  </si>
  <si>
    <t>電気主任技術者（第1種～第3種）　【5年】</t>
  </si>
  <si>
    <t>電気通信主任技術者　【5年】</t>
  </si>
  <si>
    <t>給水装置工事主任技術者　【1年】</t>
  </si>
  <si>
    <t>消防法</t>
  </si>
  <si>
    <t>甲種消防設備士</t>
  </si>
  <si>
    <t>乙種消防設備士</t>
  </si>
  <si>
    <t>職業能力開発促進法</t>
  </si>
  <si>
    <t>建築大工</t>
  </si>
  <si>
    <t>6B</t>
  </si>
  <si>
    <t>○</t>
  </si>
  <si>
    <t>左官</t>
  </si>
  <si>
    <t>とび・とび工</t>
  </si>
  <si>
    <t>5B</t>
  </si>
  <si>
    <t>コンクリート圧送施工</t>
  </si>
  <si>
    <t>7A</t>
  </si>
  <si>
    <t>ウエルポイント施工</t>
  </si>
  <si>
    <t>6C</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</si>
  <si>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</si>
  <si>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</si>
  <si>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</si>
  <si>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</si>
  <si>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</si>
  <si>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</si>
  <si>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</si>
  <si>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</si>
  <si>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</si>
  <si>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</si>
  <si>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</si>
  <si>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</si>
  <si>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</si>
  <si>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</si>
  <si>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</si>
  <si>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</si>
  <si>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</si>
  <si>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</si>
  <si>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</si>
  <si>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</si>
  <si>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</si>
  <si>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</si>
  <si>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</si>
  <si>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</si>
  <si>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</si>
  <si>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地すべり防止工事　【1年】</t>
  </si>
  <si>
    <t>6A</t>
  </si>
  <si>
    <t>基礎ぐい工事</t>
  </si>
  <si>
    <t>建築設備士　【1年】</t>
  </si>
  <si>
    <t>計装</t>
  </si>
  <si>
    <t>労働保険料（労災保険分＋雇用保険分）の申告書の写し
又は労働保険組合の納入通知書の写し
(平成２８年度分)</t>
  </si>
  <si>
    <t>労働保険料（労災保険分＋雇用保険分）の領収書の写し
(平成２８年度分)</t>
  </si>
  <si>
    <t>労働保険料（労災保険分＋雇用保険分）の申告書の写し
又は労働保険組合の納入通知書の写し
(平成２８年度分)</t>
  </si>
  <si>
    <t>申告書は平成２８年度分の本社所在地を所管する都道府県労働局分及び青森県内営業所を所管する青森労働局分に限る。</t>
  </si>
  <si>
    <t>労働保険料（労災保険分＋雇用保険分）の領収書の写し
(平成２８年度分)</t>
  </si>
  <si>
    <t>半角　経審の総合評定値通知書の審査基準日を記入。（例　H28.3.31)</t>
  </si>
  <si>
    <t>H28.3.31</t>
  </si>
  <si>
    <t xml:space="preserve">　競争入札参加資格の審査を申請する建設業の欄には、申請する建設業の略号の箇所に「３」と記入すること。　
</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</si>
  <si>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２５年１月１日から平成２８年１２月３１日まで）の間に完成した工事について、発注者ごとに記載すること。（業種ごとに用紙を別にする必要はない。）</t>
  </si>
  <si>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平成２８年１月１日から平成２８年１２月３１日まで）の間に完成した工事について記載すること。
　また、施工体系図、一次下請負金額が分かる書類（契約書、注文書等）を添付すること。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</si>
</sst>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quot;年&quot;"/>
    <numFmt numFmtId="189" formatCode="00"/>
    <numFmt numFmtId="190" formatCode="000000"/>
  </numFmts>
  <fonts count="106">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sz val="9"/>
      <name val="ＭＳ ゴシック"/>
      <family val="3"/>
    </font>
    <font>
      <sz val="9"/>
      <name val="ＭＳ Ｐゴシック"/>
      <family val="3"/>
    </font>
    <font>
      <sz val="9"/>
      <name val="ＭＳ 明朝"/>
      <family val="1"/>
    </font>
    <font>
      <sz val="14"/>
      <name val="ＭＳ Ｐゴシック"/>
      <family val="3"/>
    </font>
    <font>
      <sz val="9"/>
      <color indexed="55"/>
      <name val="ＭＳ Ｐゴシック"/>
      <family val="3"/>
    </font>
    <font>
      <b/>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8"/>
      <color indexed="2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i/>
      <sz val="11"/>
      <color indexed="10"/>
      <name val="ＭＳ ゴシック"/>
      <family val="3"/>
    </font>
    <font>
      <b/>
      <i/>
      <sz val="11"/>
      <color indexed="10"/>
      <name val="ＭＳ Ｐゴシック"/>
      <family val="3"/>
    </font>
    <font>
      <i/>
      <sz val="11"/>
      <name val="ＭＳ ゴシック"/>
      <family val="3"/>
    </font>
    <font>
      <sz val="9.5"/>
      <name val="ＭＳ ゴシック"/>
      <family val="3"/>
    </font>
    <font>
      <sz val="6"/>
      <name val="ＭＳ ゴシック"/>
      <family val="3"/>
    </font>
    <font>
      <u val="single"/>
      <sz val="11"/>
      <color indexed="12"/>
      <name val="ＳＨ Ｇ30-P"/>
      <family val="3"/>
    </font>
    <font>
      <sz val="11"/>
      <name val="ＳＨ Ｇ30-P"/>
      <family val="3"/>
    </font>
    <font>
      <sz val="13"/>
      <name val="ＭＳ ゴシック"/>
      <family val="3"/>
    </font>
    <font>
      <sz val="6"/>
      <name val="ＳＨ Ｇ30-P"/>
      <family val="3"/>
    </font>
    <font>
      <strike/>
      <sz val="8"/>
      <name val="ＭＳ 明朝"/>
      <family val="1"/>
    </font>
    <font>
      <sz val="9"/>
      <color indexed="8"/>
      <name val="ＭＳ ゴシック"/>
      <family val="3"/>
    </font>
    <font>
      <sz val="22"/>
      <name val="ＭＳ ゴシック"/>
      <family val="3"/>
    </font>
    <font>
      <sz val="20"/>
      <name val="ＭＳ ゴシック"/>
      <family val="3"/>
    </font>
    <font>
      <sz val="11"/>
      <color indexed="8"/>
      <name val="ＭＳ ゴシック"/>
      <family val="3"/>
    </font>
    <font>
      <b/>
      <sz val="10"/>
      <name val="ＭＳ ゴシック"/>
      <family val="3"/>
    </font>
    <font>
      <sz val="12"/>
      <name val="ＭＳ ゴシック"/>
      <family val="3"/>
    </font>
    <font>
      <u val="single"/>
      <sz val="11"/>
      <color indexed="12"/>
      <name val="ＭＳ ゴシック"/>
      <family val="3"/>
    </font>
    <font>
      <sz val="11"/>
      <color indexed="9"/>
      <name val="ＭＳ ゴシック"/>
      <family val="3"/>
    </font>
    <font>
      <sz val="11"/>
      <color indexed="10"/>
      <name val="ＭＳ ゴシック"/>
      <family val="3"/>
    </font>
    <font>
      <i/>
      <sz val="11"/>
      <color indexed="10"/>
      <name val="ＭＳ ゴシック"/>
      <family val="3"/>
    </font>
    <font>
      <b/>
      <i/>
      <sz val="12"/>
      <color indexed="10"/>
      <name val="ＭＳ ゴシック"/>
      <family val="3"/>
    </font>
    <font>
      <b/>
      <i/>
      <sz val="10"/>
      <color indexed="10"/>
      <name val="ＭＳ ゴシック"/>
      <family val="3"/>
    </font>
    <font>
      <i/>
      <sz val="11"/>
      <color indexed="10"/>
      <name val="ＭＳ Ｐゴシック"/>
      <family val="3"/>
    </font>
    <font>
      <sz val="10"/>
      <color indexed="10"/>
      <name val="ＭＳ ゴシック"/>
      <family val="3"/>
    </font>
    <font>
      <b/>
      <i/>
      <sz val="14"/>
      <color indexed="10"/>
      <name val="ＭＳ Ｐゴシック"/>
      <family val="3"/>
    </font>
    <font>
      <b/>
      <i/>
      <sz val="14"/>
      <color indexed="10"/>
      <name val="ＭＳ ゴシック"/>
      <family val="3"/>
    </font>
    <font>
      <sz val="6"/>
      <color indexed="9"/>
      <name val="ＭＳ Ｐゴシック"/>
      <family val="3"/>
    </font>
    <font>
      <i/>
      <sz val="12"/>
      <color indexed="10"/>
      <name val="ＭＳ ゴシック"/>
      <family val="3"/>
    </font>
    <font>
      <b/>
      <sz val="11"/>
      <color indexed="10"/>
      <name val="ＭＳ Ｐゴシック"/>
      <family val="3"/>
    </font>
    <font>
      <b/>
      <sz val="22"/>
      <color indexed="10"/>
      <name val="ＭＳ ゴシック"/>
      <family val="3"/>
    </font>
    <font>
      <sz val="9"/>
      <name val="Meiryo UI"/>
      <family val="3"/>
    </font>
    <font>
      <sz val="10"/>
      <color indexed="8"/>
      <name val="ＭＳ ゴシック"/>
      <family val="3"/>
    </font>
    <font>
      <sz val="10"/>
      <color indexed="8"/>
      <name val="ＭＳ Ｐゴシック"/>
      <family val="3"/>
    </font>
    <font>
      <sz val="9"/>
      <color indexed="8"/>
      <name val="ＭＳ Ｐゴシック"/>
      <family val="3"/>
    </font>
    <font>
      <sz val="11"/>
      <color theme="0"/>
      <name val="ＭＳ ゴシック"/>
      <family val="3"/>
    </font>
    <font>
      <b/>
      <i/>
      <sz val="11"/>
      <color rgb="FFFF0000"/>
      <name val="ＭＳ ゴシック"/>
      <family val="3"/>
    </font>
    <font>
      <sz val="11"/>
      <color rgb="FFFF0000"/>
      <name val="ＭＳ ゴシック"/>
      <family val="3"/>
    </font>
    <font>
      <i/>
      <sz val="11"/>
      <color rgb="FFFF0000"/>
      <name val="ＭＳ ゴシック"/>
      <family val="3"/>
    </font>
    <font>
      <b/>
      <i/>
      <sz val="12"/>
      <color rgb="FFFF0000"/>
      <name val="ＭＳ ゴシック"/>
      <family val="3"/>
    </font>
    <font>
      <b/>
      <i/>
      <sz val="10"/>
      <color rgb="FFFF0000"/>
      <name val="ＭＳ ゴシック"/>
      <family val="3"/>
    </font>
    <font>
      <b/>
      <sz val="11"/>
      <color rgb="FFFF0000"/>
      <name val="ＭＳ ゴシック"/>
      <family val="3"/>
    </font>
    <font>
      <i/>
      <sz val="11"/>
      <color rgb="FFFF0000"/>
      <name val="ＭＳ Ｐゴシック"/>
      <family val="3"/>
    </font>
    <font>
      <sz val="11"/>
      <color theme="0"/>
      <name val="ＭＳ Ｐゴシック"/>
      <family val="3"/>
    </font>
    <font>
      <sz val="10"/>
      <color rgb="FFFF0000"/>
      <name val="ＭＳ ゴシック"/>
      <family val="3"/>
    </font>
    <font>
      <sz val="6"/>
      <color theme="0"/>
      <name val="ＭＳ Ｐゴシック"/>
      <family val="3"/>
    </font>
    <font>
      <b/>
      <i/>
      <sz val="11"/>
      <color rgb="FFFF0000"/>
      <name val="ＭＳ Ｐゴシック"/>
      <family val="3"/>
    </font>
    <font>
      <b/>
      <i/>
      <sz val="14"/>
      <color rgb="FFFF0000"/>
      <name val="ＭＳ ゴシック"/>
      <family val="3"/>
    </font>
    <font>
      <b/>
      <i/>
      <sz val="14"/>
      <color rgb="FFFF0000"/>
      <name val="ＭＳ Ｐゴシック"/>
      <family val="3"/>
    </font>
    <font>
      <i/>
      <sz val="12"/>
      <color rgb="FFFF0000"/>
      <name val="ＭＳ ゴシック"/>
      <family val="3"/>
    </font>
    <font>
      <b/>
      <sz val="22"/>
      <color rgb="FFFF0000"/>
      <name val="ＭＳ ゴシック"/>
      <family val="3"/>
    </font>
    <font>
      <b/>
      <sz val="11"/>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8" tint="0.7999799847602844"/>
        <bgColor indexed="64"/>
      </patternFill>
    </fill>
    <fill>
      <patternFill patternType="solid">
        <fgColor rgb="FFFFFF00"/>
        <bgColor indexed="64"/>
      </patternFill>
    </fill>
    <fill>
      <patternFill patternType="solid">
        <fgColor indexed="41"/>
        <bgColor indexed="64"/>
      </patternFill>
    </fill>
  </fills>
  <borders count="1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hair"/>
      <bottom style="hair"/>
    </border>
    <border>
      <left style="hair"/>
      <right style="hair"/>
      <top style="hair"/>
      <bottom style="medium"/>
    </border>
    <border>
      <left style="hair"/>
      <right style="hair"/>
      <top>
        <color indexed="63"/>
      </top>
      <bottom style="hair"/>
    </border>
    <border>
      <left style="hair"/>
      <right style="hair"/>
      <top style="medium"/>
      <bottom style="thin"/>
    </border>
    <border>
      <left style="medium"/>
      <right style="hair"/>
      <top style="medium"/>
      <bottom style="thin"/>
    </border>
    <border>
      <left style="medium"/>
      <right style="hair"/>
      <top>
        <color indexed="63"/>
      </top>
      <bottom style="hair"/>
    </border>
    <border>
      <left style="medium"/>
      <right style="hair"/>
      <top style="hair"/>
      <bottom style="hair"/>
    </border>
    <border>
      <left style="medium"/>
      <right style="hair"/>
      <top style="hair"/>
      <bottom style="medium"/>
    </border>
    <border>
      <left style="hair"/>
      <right style="hair"/>
      <top style="hair"/>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color indexed="63"/>
      </left>
      <right>
        <color indexed="63"/>
      </right>
      <top>
        <color indexed="63"/>
      </top>
      <bottom style="medium"/>
    </border>
    <border>
      <left style="thick"/>
      <right>
        <color indexed="63"/>
      </right>
      <top>
        <color indexed="63"/>
      </top>
      <bottom style="thick"/>
    </border>
    <border>
      <left>
        <color indexed="63"/>
      </left>
      <right>
        <color indexed="63"/>
      </right>
      <top>
        <color indexed="63"/>
      </top>
      <bottom style="thick"/>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medium"/>
      <top style="thin">
        <color indexed="8"/>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color indexed="63"/>
      </left>
      <right>
        <color indexed="63"/>
      </right>
      <top>
        <color indexed="63"/>
      </top>
      <bottom style="mediumDashDot"/>
    </border>
    <border>
      <left style="medium"/>
      <right style="hair"/>
      <top style="hair"/>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color indexed="63"/>
      </right>
      <top style="medium"/>
      <bottom style="medium"/>
    </border>
    <border>
      <left style="medium">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dashed"/>
      <right style="dashed"/>
      <top style="thick"/>
      <bottom style="thick"/>
    </border>
    <border>
      <left>
        <color indexed="63"/>
      </left>
      <right style="thin"/>
      <top style="thick"/>
      <bottom style="thick"/>
    </border>
    <border>
      <left style="thin"/>
      <right style="thick"/>
      <top style="thick"/>
      <bottom style="thick"/>
    </border>
    <border>
      <left style="thin"/>
      <right>
        <color indexed="63"/>
      </right>
      <top style="thick"/>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style="thick"/>
      <right style="dashed"/>
      <top style="thick"/>
      <bottom style="thick"/>
    </border>
    <border>
      <left style="dashed"/>
      <right style="thick"/>
      <top style="thick"/>
      <bottom style="thick"/>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color indexed="63"/>
      </left>
      <right style="thick"/>
      <top style="thick"/>
      <bottom style="thick"/>
    </border>
    <border>
      <left style="thin"/>
      <right style="thin"/>
      <top>
        <color indexed="63"/>
      </top>
      <bottom style="thin"/>
    </border>
    <border>
      <left style="thick"/>
      <right style="thin"/>
      <top style="thick"/>
      <bottom style="thick"/>
    </border>
    <border>
      <left style="thin"/>
      <right style="thin"/>
      <top style="thick"/>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style="thin"/>
      <bottom>
        <color indexed="63"/>
      </bottom>
    </border>
    <border>
      <left>
        <color indexed="63"/>
      </left>
      <right style="thick"/>
      <top style="thin"/>
      <bottom>
        <color indexed="63"/>
      </bottom>
    </border>
    <border>
      <left style="thick"/>
      <right>
        <color indexed="63"/>
      </right>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color indexed="8"/>
      </left>
      <right style="thin">
        <color indexed="8"/>
      </right>
      <top>
        <color indexed="63"/>
      </top>
      <bottom style="double"/>
    </border>
    <border>
      <left style="thin">
        <color indexed="8"/>
      </left>
      <right style="medium"/>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border>
    <border>
      <left>
        <color indexed="63"/>
      </left>
      <right>
        <color indexed="63"/>
      </right>
      <top>
        <color indexed="63"/>
      </top>
      <bottom style="double"/>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medium"/>
      <bottom style="medium"/>
    </border>
    <border>
      <left style="thin">
        <color indexed="8"/>
      </left>
      <right>
        <color indexed="63"/>
      </right>
      <top style="medium"/>
      <bottom style="mediu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0"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1" fillId="0" borderId="0" applyNumberFormat="0" applyFill="0" applyBorder="0" applyAlignment="0" applyProtection="0"/>
    <xf numFmtId="0" fontId="45" fillId="4" borderId="0" applyNumberFormat="0" applyBorder="0" applyAlignment="0" applyProtection="0"/>
  </cellStyleXfs>
  <cellXfs count="1017">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quotePrefix="1">
      <alignment vertical="top"/>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Alignment="1" applyProtection="1">
      <alignment vertical="center"/>
      <protection/>
    </xf>
    <xf numFmtId="0" fontId="10" fillId="0" borderId="0" xfId="0" applyFont="1" applyAlignment="1">
      <alignment vertical="top" textRotation="255"/>
    </xf>
    <xf numFmtId="49" fontId="0" fillId="0" borderId="0" xfId="0" applyNumberFormat="1" applyAlignment="1">
      <alignment vertical="center"/>
    </xf>
    <xf numFmtId="0" fontId="0" fillId="0" borderId="0" xfId="0" applyNumberFormat="1" applyAlignment="1">
      <alignment vertical="center"/>
    </xf>
    <xf numFmtId="57" fontId="0" fillId="0" borderId="0" xfId="0" applyNumberFormat="1" applyAlignment="1">
      <alignment vertical="center"/>
    </xf>
    <xf numFmtId="185" fontId="0" fillId="0" borderId="0" xfId="0" applyNumberFormat="1" applyAlignment="1">
      <alignment vertical="center"/>
    </xf>
    <xf numFmtId="185" fontId="0" fillId="0" borderId="0" xfId="0" applyNumberFormat="1" applyAlignment="1">
      <alignment shrinkToFit="1"/>
    </xf>
    <xf numFmtId="0" fontId="5" fillId="0" borderId="0" xfId="0" applyFont="1" applyAlignment="1">
      <alignment vertical="center"/>
    </xf>
    <xf numFmtId="0" fontId="25" fillId="0" borderId="0" xfId="0" applyFont="1" applyFill="1" applyAlignment="1">
      <alignment vertical="top"/>
    </xf>
    <xf numFmtId="0" fontId="2" fillId="0" borderId="21" xfId="0" applyFont="1" applyBorder="1" applyAlignment="1">
      <alignment horizontal="center" vertical="center"/>
    </xf>
    <xf numFmtId="0" fontId="0" fillId="3" borderId="0" xfId="0" applyFill="1" applyAlignment="1">
      <alignment/>
    </xf>
    <xf numFmtId="0" fontId="0" fillId="21" borderId="0" xfId="0" applyFill="1" applyAlignment="1">
      <alignment/>
    </xf>
    <xf numFmtId="0" fontId="0" fillId="0" borderId="0" xfId="0" applyAlignment="1">
      <alignment horizontal="center"/>
    </xf>
    <xf numFmtId="0" fontId="0" fillId="0" borderId="0" xfId="0" applyAlignment="1">
      <alignment horizontal="center" vertical="center" shrinkToFit="1"/>
    </xf>
    <xf numFmtId="0" fontId="0" fillId="0" borderId="0" xfId="0" applyAlignment="1">
      <alignment horizontal="center" shrinkToFit="1"/>
    </xf>
    <xf numFmtId="0" fontId="0" fillId="0" borderId="0" xfId="0" applyAlignment="1">
      <alignment horizontal="center" vertical="center"/>
    </xf>
    <xf numFmtId="185" fontId="0" fillId="0" borderId="0" xfId="0" applyNumberFormat="1" applyAlignment="1">
      <alignment vertical="center" shrinkToFit="1"/>
    </xf>
    <xf numFmtId="38" fontId="0" fillId="0" borderId="0" xfId="50" applyFont="1" applyAlignment="1">
      <alignment vertical="center" shrinkToFit="1"/>
    </xf>
    <xf numFmtId="38" fontId="0" fillId="0" borderId="0" xfId="50" applyFont="1" applyAlignment="1">
      <alignment horizontal="center" vertical="center" shrinkToFit="1"/>
    </xf>
    <xf numFmtId="38" fontId="0" fillId="0" borderId="0" xfId="50" applyFont="1" applyAlignment="1">
      <alignment horizontal="center" shrinkToFit="1"/>
    </xf>
    <xf numFmtId="0" fontId="0" fillId="0" borderId="0" xfId="0" applyNumberFormat="1" applyAlignment="1">
      <alignment vertical="center" shrinkToFit="1"/>
    </xf>
    <xf numFmtId="0" fontId="0" fillId="21" borderId="0" xfId="0" applyFill="1" applyAlignment="1">
      <alignment horizontal="center"/>
    </xf>
    <xf numFmtId="0" fontId="10" fillId="0" borderId="0" xfId="0" applyFont="1" applyFill="1" applyAlignment="1">
      <alignment vertical="top" textRotation="255"/>
    </xf>
    <xf numFmtId="0" fontId="10" fillId="0" borderId="0" xfId="0" applyFont="1" applyFill="1" applyAlignment="1">
      <alignment vertical="center" textRotation="255"/>
    </xf>
    <xf numFmtId="0" fontId="0" fillId="21" borderId="21" xfId="0" applyFill="1" applyBorder="1" applyAlignment="1">
      <alignment/>
    </xf>
    <xf numFmtId="0" fontId="0" fillId="3" borderId="12" xfId="0" applyFill="1" applyBorder="1" applyAlignment="1">
      <alignment/>
    </xf>
    <xf numFmtId="0" fontId="10" fillId="0" borderId="21" xfId="0" applyFont="1" applyBorder="1" applyAlignment="1">
      <alignment vertical="top" textRotation="255"/>
    </xf>
    <xf numFmtId="0" fontId="10" fillId="0" borderId="21" xfId="0" applyFont="1" applyBorder="1" applyAlignment="1">
      <alignment vertical="center" textRotation="255"/>
    </xf>
    <xf numFmtId="0" fontId="10" fillId="0" borderId="13" xfId="0" applyFont="1" applyBorder="1" applyAlignment="1">
      <alignment vertical="top" textRotation="255"/>
    </xf>
    <xf numFmtId="38" fontId="0" fillId="0" borderId="0" xfId="50" applyFont="1" applyAlignment="1">
      <alignment horizontal="center" vertical="center" shrinkToFit="1"/>
    </xf>
    <xf numFmtId="0" fontId="0" fillId="0" borderId="0" xfId="0" applyBorder="1" applyAlignment="1">
      <alignment vertical="center"/>
    </xf>
    <xf numFmtId="38" fontId="0" fillId="0" borderId="0" xfId="50" applyFont="1" applyAlignment="1">
      <alignment vertical="center" shrinkToFit="1"/>
    </xf>
    <xf numFmtId="38" fontId="0" fillId="0" borderId="0" xfId="0" applyNumberFormat="1" applyAlignment="1">
      <alignment vertical="center"/>
    </xf>
    <xf numFmtId="0" fontId="46" fillId="0" borderId="0" xfId="0" applyFont="1" applyFill="1" applyAlignment="1">
      <alignment vertical="top"/>
    </xf>
    <xf numFmtId="0" fontId="2" fillId="0" borderId="15" xfId="0" applyFont="1" applyBorder="1" applyAlignment="1">
      <alignment vertical="center" shrinkToFit="1"/>
    </xf>
    <xf numFmtId="0" fontId="2" fillId="0" borderId="11" xfId="0" applyFont="1" applyBorder="1" applyAlignment="1">
      <alignment vertical="center" shrinkToFit="1"/>
    </xf>
    <xf numFmtId="0" fontId="2" fillId="0" borderId="16" xfId="0" applyFont="1" applyBorder="1" applyAlignment="1">
      <alignment vertical="center" shrinkToFit="1"/>
    </xf>
    <xf numFmtId="0" fontId="0" fillId="0" borderId="11" xfId="0" applyBorder="1" applyAlignment="1">
      <alignment vertical="center" shrinkToFit="1"/>
    </xf>
    <xf numFmtId="0" fontId="11" fillId="0" borderId="11" xfId="0" applyFont="1" applyBorder="1" applyAlignment="1">
      <alignment vertical="center"/>
    </xf>
    <xf numFmtId="0" fontId="2" fillId="0" borderId="11" xfId="0" applyFont="1" applyBorder="1" applyAlignment="1">
      <alignment vertical="center"/>
    </xf>
    <xf numFmtId="181" fontId="2" fillId="0" borderId="11" xfId="0" applyNumberFormat="1" applyFont="1" applyBorder="1" applyAlignment="1">
      <alignment vertical="center" shrinkToFit="1"/>
    </xf>
    <xf numFmtId="181" fontId="2" fillId="0" borderId="0" xfId="0" applyNumberFormat="1" applyFont="1" applyBorder="1" applyAlignment="1">
      <alignment vertical="center" shrinkToFit="1"/>
    </xf>
    <xf numFmtId="0" fontId="16" fillId="0" borderId="0"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6" fillId="0" borderId="15" xfId="0" applyFont="1" applyBorder="1" applyAlignment="1">
      <alignment vertical="top"/>
    </xf>
    <xf numFmtId="0" fontId="7" fillId="0" borderId="11" xfId="0" applyFont="1" applyBorder="1" applyAlignment="1" applyProtection="1">
      <alignment horizontal="justify" vertical="distributed" wrapText="1"/>
      <protection/>
    </xf>
    <xf numFmtId="0" fontId="7" fillId="0" borderId="11" xfId="0" applyFont="1" applyBorder="1" applyAlignment="1" applyProtection="1">
      <alignment horizontal="justify" vertical="distributed"/>
      <protection/>
    </xf>
    <xf numFmtId="0" fontId="6" fillId="0" borderId="19" xfId="0" applyFont="1" applyBorder="1" applyAlignment="1">
      <alignment vertical="center"/>
    </xf>
    <xf numFmtId="0" fontId="7" fillId="0" borderId="10" xfId="0" applyFont="1" applyBorder="1" applyAlignment="1" applyProtection="1">
      <alignment horizontal="justify" vertical="distributed" wrapText="1"/>
      <protection/>
    </xf>
    <xf numFmtId="0" fontId="7" fillId="0" borderId="10" xfId="0" applyFont="1" applyBorder="1" applyAlignment="1" applyProtection="1">
      <alignment horizontal="justify" vertical="distributed"/>
      <protection/>
    </xf>
    <xf numFmtId="0" fontId="0" fillId="0" borderId="12" xfId="0" applyFill="1" applyBorder="1" applyAlignment="1">
      <alignment vertical="center"/>
    </xf>
    <xf numFmtId="0" fontId="89" fillId="0" borderId="0" xfId="0" applyFont="1" applyAlignment="1">
      <alignment vertical="center"/>
    </xf>
    <xf numFmtId="0" fontId="0" fillId="0" borderId="12" xfId="0" applyBorder="1" applyAlignment="1" applyProtection="1">
      <alignment horizontal="center" vertical="center" shrinkToFit="1"/>
      <protection/>
    </xf>
    <xf numFmtId="0" fontId="0" fillId="0" borderId="0" xfId="0" applyFont="1" applyAlignment="1" applyProtection="1">
      <alignment vertical="center"/>
      <protection locked="0"/>
    </xf>
    <xf numFmtId="0" fontId="10" fillId="0" borderId="0" xfId="0" applyFont="1" applyAlignment="1" applyProtection="1">
      <alignment vertical="center"/>
      <protection locked="0"/>
    </xf>
    <xf numFmtId="0" fontId="19"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0" fillId="0" borderId="0" xfId="0" applyFont="1" applyFill="1" applyBorder="1" applyAlignment="1" applyProtection="1">
      <alignment vertical="center" shrinkToFit="1"/>
      <protection locked="0"/>
    </xf>
    <xf numFmtId="0" fontId="24" fillId="0" borderId="0" xfId="0" applyFont="1" applyFill="1" applyAlignment="1" applyProtection="1">
      <alignment vertical="center"/>
      <protection locked="0"/>
    </xf>
    <xf numFmtId="0" fontId="48" fillId="0" borderId="0" xfId="0" applyFont="1" applyAlignment="1">
      <alignment horizontal="left"/>
    </xf>
    <xf numFmtId="0" fontId="47" fillId="0" borderId="0" xfId="0" applyFont="1" applyAlignment="1">
      <alignment horizontal="left"/>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49"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2" fillId="0" borderId="0" xfId="0" applyFont="1" applyFill="1" applyAlignment="1" applyProtection="1">
      <alignment vertical="center"/>
      <protection/>
    </xf>
    <xf numFmtId="0" fontId="2" fillId="0" borderId="1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11" fillId="0" borderId="11" xfId="0" applyFont="1" applyFill="1" applyBorder="1" applyAlignment="1" applyProtection="1">
      <alignment horizontal="center" vertical="top"/>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8" fillId="0" borderId="0" xfId="0" applyFont="1" applyFill="1" applyAlignment="1" applyProtection="1">
      <alignment vertical="top"/>
      <protection/>
    </xf>
    <xf numFmtId="0" fontId="0" fillId="0" borderId="0" xfId="0" applyFill="1" applyAlignment="1">
      <alignment horizontal="distributed" vertical="center"/>
    </xf>
    <xf numFmtId="0" fontId="2" fillId="0" borderId="0" xfId="0" applyFont="1" applyFill="1" applyAlignment="1">
      <alignment vertical="center" shrinkToFit="1"/>
    </xf>
    <xf numFmtId="0" fontId="2" fillId="0" borderId="21" xfId="0" applyFont="1" applyFill="1" applyBorder="1" applyAlignment="1">
      <alignment vertical="center" shrinkToFit="1"/>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vertical="top"/>
    </xf>
    <xf numFmtId="0" fontId="2" fillId="0" borderId="21" xfId="0" applyFont="1" applyFill="1" applyBorder="1" applyAlignment="1">
      <alignment vertical="center"/>
    </xf>
    <xf numFmtId="0" fontId="2" fillId="0" borderId="21" xfId="0" applyFont="1" applyFill="1" applyBorder="1" applyAlignment="1">
      <alignment horizontal="center" vertical="center" shrinkToFit="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1" xfId="0" applyFont="1" applyFill="1" applyBorder="1" applyAlignment="1">
      <alignment vertical="center" wrapText="1"/>
    </xf>
    <xf numFmtId="0" fontId="89" fillId="0" borderId="0" xfId="0" applyFont="1" applyFill="1" applyAlignment="1">
      <alignment horizontal="right" vertical="center"/>
    </xf>
    <xf numFmtId="0" fontId="14" fillId="0" borderId="21" xfId="0" applyFont="1" applyFill="1" applyBorder="1" applyAlignment="1">
      <alignment horizontal="center" vertical="center" wrapText="1"/>
    </xf>
    <xf numFmtId="0" fontId="0" fillId="0" borderId="0" xfId="0" applyNumberFormat="1" applyFont="1" applyAlignment="1" applyProtection="1">
      <alignment vertical="center"/>
      <protection locked="0"/>
    </xf>
    <xf numFmtId="0" fontId="10" fillId="0" borderId="0" xfId="0" applyNumberFormat="1" applyFont="1" applyAlignment="1" applyProtection="1">
      <alignment vertical="center"/>
      <protection locked="0"/>
    </xf>
    <xf numFmtId="0" fontId="0" fillId="0" borderId="0" xfId="0" applyNumberFormat="1" applyAlignment="1" applyProtection="1">
      <alignment vertical="center"/>
      <protection locked="0"/>
    </xf>
    <xf numFmtId="0" fontId="2" fillId="0" borderId="11" xfId="0" applyFont="1" applyFill="1" applyBorder="1" applyAlignment="1" applyProtection="1">
      <alignment vertical="center" shrinkToFit="1"/>
      <protection/>
    </xf>
    <xf numFmtId="0" fontId="2" fillId="0" borderId="21" xfId="0" applyFont="1" applyFill="1" applyBorder="1" applyAlignment="1">
      <alignment horizontal="center" vertical="center" wrapText="1" shrinkToFit="1"/>
    </xf>
    <xf numFmtId="0" fontId="4" fillId="0" borderId="21" xfId="0" applyFont="1" applyFill="1" applyBorder="1" applyAlignment="1">
      <alignment horizontal="center" vertical="center" wrapText="1"/>
    </xf>
    <xf numFmtId="0" fontId="2" fillId="0" borderId="31" xfId="0" applyFont="1" applyFill="1" applyBorder="1" applyAlignment="1">
      <alignment vertical="center"/>
    </xf>
    <xf numFmtId="0" fontId="2" fillId="0" borderId="32" xfId="0" applyFont="1" applyFill="1" applyBorder="1" applyAlignment="1">
      <alignment vertical="center"/>
    </xf>
    <xf numFmtId="0" fontId="0" fillId="0" borderId="0" xfId="0" applyNumberFormat="1" applyFont="1" applyBorder="1" applyAlignment="1" applyProtection="1">
      <alignment vertical="center"/>
      <protection locked="0"/>
    </xf>
    <xf numFmtId="0" fontId="0"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0" fillId="0" borderId="0" xfId="0" applyFont="1" applyBorder="1" applyAlignment="1" applyProtection="1">
      <alignment vertical="center"/>
      <protection/>
    </xf>
    <xf numFmtId="49" fontId="11" fillId="0" borderId="27" xfId="0" applyNumberFormat="1" applyFont="1" applyBorder="1" applyAlignment="1">
      <alignment horizontal="center" vertical="center" wrapText="1"/>
    </xf>
    <xf numFmtId="0" fontId="0" fillId="0" borderId="0" xfId="0" applyFont="1" applyBorder="1" applyAlignment="1" applyProtection="1">
      <alignment vertical="center" shrinkToFit="1"/>
      <protection locked="0"/>
    </xf>
    <xf numFmtId="0" fontId="24" fillId="0" borderId="0" xfId="43" applyNumberFormat="1" applyFont="1" applyFill="1" applyBorder="1" applyAlignment="1" applyProtection="1">
      <alignment vertical="center" shrinkToFit="1"/>
      <protection locked="0"/>
    </xf>
    <xf numFmtId="0" fontId="23" fillId="0" borderId="0" xfId="0" applyNumberFormat="1" applyFont="1" applyFill="1" applyBorder="1" applyAlignment="1" applyProtection="1">
      <alignment vertical="center" shrinkToFit="1"/>
      <protection locked="0"/>
    </xf>
    <xf numFmtId="0" fontId="0" fillId="0" borderId="0" xfId="0" applyAlignment="1" applyProtection="1">
      <alignment vertical="center"/>
      <protection locked="0"/>
    </xf>
    <xf numFmtId="0" fontId="12" fillId="0" borderId="0" xfId="0" applyFont="1" applyAlignment="1">
      <alignment vertical="center"/>
    </xf>
    <xf numFmtId="0" fontId="2" fillId="0" borderId="0" xfId="0" applyFont="1" applyAlignment="1">
      <alignment vertical="center" shrinkToFit="1"/>
    </xf>
    <xf numFmtId="0" fontId="2" fillId="0" borderId="21" xfId="0" applyFont="1" applyBorder="1" applyAlignment="1">
      <alignment vertical="center"/>
    </xf>
    <xf numFmtId="0" fontId="2" fillId="0" borderId="21" xfId="0" applyFont="1" applyBorder="1" applyAlignment="1">
      <alignment horizontal="center" vertical="center" shrinkToFit="1"/>
    </xf>
    <xf numFmtId="0" fontId="3" fillId="0" borderId="21" xfId="0" applyFont="1" applyBorder="1" applyAlignment="1">
      <alignment horizontal="center" vertical="center" wrapText="1"/>
    </xf>
    <xf numFmtId="0" fontId="2" fillId="0" borderId="21" xfId="0" applyFont="1" applyBorder="1" applyAlignment="1">
      <alignment horizontal="center" vertical="center" wrapText="1" shrinkToFit="1"/>
    </xf>
    <xf numFmtId="0" fontId="9" fillId="0" borderId="21"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1" xfId="0" applyFont="1" applyBorder="1" applyAlignment="1">
      <alignment horizontal="center" vertical="center" wrapText="1"/>
    </xf>
    <xf numFmtId="181" fontId="51" fillId="0" borderId="11" xfId="0" applyNumberFormat="1" applyFont="1" applyFill="1" applyBorder="1" applyAlignment="1">
      <alignment vertical="center" shrinkToFit="1"/>
    </xf>
    <xf numFmtId="0" fontId="6" fillId="0" borderId="0" xfId="0" applyFont="1" applyAlignment="1">
      <alignment horizontal="center" vertical="top"/>
    </xf>
    <xf numFmtId="181" fontId="51" fillId="0" borderId="0" xfId="0" applyNumberFormat="1" applyFont="1" applyFill="1" applyBorder="1" applyAlignment="1">
      <alignment vertical="center" shrinkToFit="1"/>
    </xf>
    <xf numFmtId="0" fontId="2" fillId="8" borderId="21" xfId="0" applyFont="1" applyFill="1" applyBorder="1" applyAlignment="1">
      <alignment horizontal="center" vertical="center" shrinkToFit="1"/>
    </xf>
    <xf numFmtId="0" fontId="2" fillId="8" borderId="21" xfId="0" applyFont="1" applyFill="1" applyBorder="1" applyAlignment="1">
      <alignment vertical="center" wrapText="1"/>
    </xf>
    <xf numFmtId="185" fontId="2" fillId="8" borderId="21" xfId="0" applyNumberFormat="1" applyFont="1" applyFill="1" applyBorder="1" applyAlignment="1">
      <alignment vertical="center" shrinkToFit="1"/>
    </xf>
    <xf numFmtId="181" fontId="2" fillId="8" borderId="21" xfId="0" applyNumberFormat="1" applyFont="1" applyFill="1" applyBorder="1" applyAlignment="1">
      <alignment vertical="center" shrinkToFit="1"/>
    </xf>
    <xf numFmtId="0" fontId="3" fillId="0" borderId="21" xfId="0" applyFont="1" applyFill="1" applyBorder="1" applyAlignment="1">
      <alignment horizontal="left" vertical="center" wrapText="1"/>
    </xf>
    <xf numFmtId="0" fontId="0" fillId="0" borderId="10" xfId="0" applyBorder="1" applyAlignment="1">
      <alignment horizontal="center"/>
    </xf>
    <xf numFmtId="0" fontId="0" fillId="0" borderId="10" xfId="0" applyBorder="1" applyAlignment="1">
      <alignment horizontal="right"/>
    </xf>
    <xf numFmtId="0" fontId="2" fillId="0" borderId="0" xfId="0" applyFont="1" applyFill="1" applyBorder="1" applyAlignment="1">
      <alignment horizontal="left" vertical="center" shrinkToFit="1"/>
    </xf>
    <xf numFmtId="0" fontId="52" fillId="0" borderId="0" xfId="0" applyFont="1" applyAlignment="1" applyProtection="1">
      <alignment vertical="center"/>
      <protection locked="0"/>
    </xf>
    <xf numFmtId="0" fontId="0" fillId="0" borderId="0" xfId="0" applyFont="1" applyAlignment="1" applyProtection="1">
      <alignment vertical="center"/>
      <protection locked="0"/>
    </xf>
    <xf numFmtId="0" fontId="53" fillId="0" borderId="0" xfId="0" applyFont="1" applyAlignment="1" applyProtection="1">
      <alignment vertical="center"/>
      <protection locked="0"/>
    </xf>
    <xf numFmtId="0" fontId="0" fillId="0" borderId="33"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3" fillId="0" borderId="21" xfId="0" applyFont="1" applyFill="1" applyBorder="1" applyAlignment="1">
      <alignment horizontal="center" vertical="center" shrinkToFit="1"/>
    </xf>
    <xf numFmtId="0" fontId="2" fillId="0" borderId="0" xfId="0" applyFont="1" applyAlignment="1" applyProtection="1">
      <alignment vertical="center"/>
      <protection locked="0"/>
    </xf>
    <xf numFmtId="0" fontId="2" fillId="0" borderId="0" xfId="0" applyFont="1" applyFill="1" applyBorder="1" applyAlignment="1" applyProtection="1">
      <alignment horizontal="center" vertical="center" shrinkToFit="1"/>
      <protection locked="0"/>
    </xf>
    <xf numFmtId="0" fontId="23" fillId="0" borderId="21" xfId="0" applyFont="1" applyFill="1" applyBorder="1" applyAlignment="1">
      <alignment vertical="center" wrapText="1"/>
    </xf>
    <xf numFmtId="185" fontId="23" fillId="0" borderId="21" xfId="0" applyNumberFormat="1" applyFont="1" applyFill="1" applyBorder="1" applyAlignment="1">
      <alignment vertical="center" shrinkToFit="1"/>
    </xf>
    <xf numFmtId="181" fontId="23" fillId="0" borderId="21" xfId="0" applyNumberFormat="1" applyFont="1" applyFill="1" applyBorder="1" applyAlignment="1">
      <alignment vertical="center" shrinkToFit="1"/>
    </xf>
    <xf numFmtId="0" fontId="23" fillId="0" borderId="21" xfId="0" applyFont="1" applyFill="1" applyBorder="1" applyAlignment="1">
      <alignment vertical="center"/>
    </xf>
    <xf numFmtId="181" fontId="23" fillId="0" borderId="21" xfId="0" applyNumberFormat="1" applyFont="1" applyFill="1" applyBorder="1" applyAlignment="1">
      <alignment vertical="center"/>
    </xf>
    <xf numFmtId="0" fontId="23" fillId="0" borderId="21" xfId="0" applyFont="1" applyFill="1" applyBorder="1" applyAlignment="1">
      <alignment horizontal="left" vertical="center" shrinkToFit="1"/>
    </xf>
    <xf numFmtId="0" fontId="23" fillId="0" borderId="21" xfId="0" applyFont="1" applyFill="1" applyBorder="1" applyAlignment="1">
      <alignment horizontal="center" vertical="center" wrapText="1"/>
    </xf>
    <xf numFmtId="181" fontId="23" fillId="0" borderId="21" xfId="0" applyNumberFormat="1" applyFont="1" applyFill="1" applyBorder="1" applyAlignment="1">
      <alignment horizontal="center" vertical="center" shrinkToFit="1"/>
    </xf>
    <xf numFmtId="185" fontId="23" fillId="0" borderId="21" xfId="0" applyNumberFormat="1" applyFont="1" applyFill="1" applyBorder="1" applyAlignment="1">
      <alignment horizontal="center" vertical="center" shrinkToFit="1"/>
    </xf>
    <xf numFmtId="0" fontId="10" fillId="0" borderId="0" xfId="0" applyNumberFormat="1" applyFont="1" applyBorder="1" applyAlignment="1" applyProtection="1">
      <alignment vertical="center"/>
      <protection locked="0"/>
    </xf>
    <xf numFmtId="0" fontId="9" fillId="0" borderId="0" xfId="0" applyFont="1" applyAlignment="1" applyProtection="1">
      <alignment vertical="center"/>
      <protection locked="0"/>
    </xf>
    <xf numFmtId="0" fontId="9" fillId="0" borderId="0" xfId="0" applyFont="1" applyFill="1" applyAlignment="1">
      <alignment vertical="center"/>
    </xf>
    <xf numFmtId="0" fontId="48" fillId="0" borderId="34" xfId="0" applyFont="1" applyBorder="1" applyAlignment="1">
      <alignment vertical="center"/>
    </xf>
    <xf numFmtId="0" fontId="11" fillId="0" borderId="27" xfId="0" applyNumberFormat="1" applyFont="1" applyBorder="1" applyAlignment="1">
      <alignment horizontal="center" vertical="center" wrapText="1"/>
    </xf>
    <xf numFmtId="0" fontId="54" fillId="0" borderId="0" xfId="0" applyFont="1" applyAlignment="1">
      <alignment horizontal="left"/>
    </xf>
    <xf numFmtId="49" fontId="11" fillId="0" borderId="28" xfId="0" applyNumberFormat="1" applyFont="1" applyBorder="1" applyAlignment="1">
      <alignment horizontal="center" vertical="center" wrapText="1"/>
    </xf>
    <xf numFmtId="0" fontId="90" fillId="0" borderId="21" xfId="0" applyFont="1" applyFill="1" applyBorder="1" applyAlignment="1">
      <alignment horizontal="center" vertical="center"/>
    </xf>
    <xf numFmtId="0" fontId="91" fillId="0" borderId="0" xfId="0" applyFont="1" applyFill="1" applyBorder="1" applyAlignment="1" applyProtection="1">
      <alignment vertical="center"/>
      <protection/>
    </xf>
    <xf numFmtId="0" fontId="90" fillId="0" borderId="21" xfId="0" applyFont="1" applyFill="1" applyBorder="1" applyAlignment="1">
      <alignment horizontal="center" vertical="center" shrinkToFit="1"/>
    </xf>
    <xf numFmtId="0" fontId="90" fillId="0" borderId="21" xfId="0" applyFont="1" applyFill="1" applyBorder="1" applyAlignment="1">
      <alignment horizontal="left" vertical="center" shrinkToFit="1"/>
    </xf>
    <xf numFmtId="0" fontId="90" fillId="0" borderId="21" xfId="0" applyFont="1" applyFill="1" applyBorder="1" applyAlignment="1">
      <alignment horizontal="center" vertical="center" wrapText="1"/>
    </xf>
    <xf numFmtId="185" fontId="90" fillId="0" borderId="21" xfId="0" applyNumberFormat="1" applyFont="1" applyFill="1" applyBorder="1" applyAlignment="1">
      <alignment horizontal="center" vertical="center" shrinkToFit="1"/>
    </xf>
    <xf numFmtId="181" fontId="90" fillId="0" borderId="21" xfId="0" applyNumberFormat="1" applyFont="1" applyFill="1" applyBorder="1" applyAlignment="1">
      <alignment horizontal="center" vertical="center" shrinkToFit="1"/>
    </xf>
    <xf numFmtId="181" fontId="90" fillId="0" borderId="21" xfId="0" applyNumberFormat="1" applyFont="1" applyFill="1" applyBorder="1" applyAlignment="1">
      <alignment vertical="center" shrinkToFit="1"/>
    </xf>
    <xf numFmtId="181" fontId="90" fillId="0" borderId="21" xfId="0" applyNumberFormat="1" applyFont="1" applyFill="1" applyBorder="1" applyAlignment="1">
      <alignment horizontal="center" vertical="center"/>
    </xf>
    <xf numFmtId="0" fontId="90" fillId="0" borderId="21" xfId="0" applyFont="1" applyFill="1" applyBorder="1" applyAlignment="1">
      <alignment vertical="center"/>
    </xf>
    <xf numFmtId="181" fontId="90" fillId="0" borderId="21" xfId="0" applyNumberFormat="1" applyFont="1" applyFill="1" applyBorder="1" applyAlignment="1">
      <alignment vertical="center"/>
    </xf>
    <xf numFmtId="181" fontId="55" fillId="0" borderId="21" xfId="0" applyNumberFormat="1" applyFont="1" applyFill="1" applyBorder="1" applyAlignment="1">
      <alignment vertical="center" shrinkToFit="1"/>
    </xf>
    <xf numFmtId="0" fontId="55" fillId="0" borderId="21" xfId="0" applyFont="1" applyFill="1" applyBorder="1" applyAlignment="1">
      <alignment vertical="center" wrapText="1"/>
    </xf>
    <xf numFmtId="185" fontId="90" fillId="0" borderId="21" xfId="0" applyNumberFormat="1" applyFont="1" applyFill="1" applyBorder="1" applyAlignment="1">
      <alignment vertical="center" shrinkToFit="1"/>
    </xf>
    <xf numFmtId="0" fontId="92" fillId="0" borderId="0" xfId="0" applyFont="1" applyFill="1" applyAlignment="1">
      <alignment vertical="center" shrinkToFit="1"/>
    </xf>
    <xf numFmtId="0" fontId="92" fillId="0" borderId="0" xfId="0" applyFont="1" applyFill="1" applyAlignment="1">
      <alignment horizontal="left" vertical="center" shrinkToFit="1"/>
    </xf>
    <xf numFmtId="0" fontId="92" fillId="0" borderId="21" xfId="0" applyFont="1" applyFill="1" applyBorder="1" applyAlignment="1">
      <alignment vertical="center" wrapText="1"/>
    </xf>
    <xf numFmtId="0" fontId="92" fillId="0" borderId="21" xfId="0" applyFont="1" applyFill="1" applyBorder="1" applyAlignment="1">
      <alignment vertical="center" shrinkToFit="1"/>
    </xf>
    <xf numFmtId="0" fontId="93" fillId="0" borderId="21" xfId="0" applyFont="1" applyFill="1" applyBorder="1" applyAlignment="1">
      <alignment horizontal="center" vertical="center" wrapText="1"/>
    </xf>
    <xf numFmtId="49" fontId="24" fillId="24" borderId="35" xfId="0" applyNumberFormat="1" applyFont="1" applyFill="1" applyBorder="1" applyAlignment="1" applyProtection="1">
      <alignment horizontal="left" vertical="center" shrinkToFit="1"/>
      <protection locked="0"/>
    </xf>
    <xf numFmtId="49" fontId="24" fillId="24" borderId="36" xfId="0" applyNumberFormat="1" applyFont="1" applyFill="1" applyBorder="1" applyAlignment="1" applyProtection="1">
      <alignment horizontal="left" vertical="center" shrinkToFit="1"/>
      <protection locked="0"/>
    </xf>
    <xf numFmtId="0" fontId="2" fillId="0" borderId="10" xfId="0" applyFont="1" applyFill="1" applyBorder="1" applyAlignment="1">
      <alignment vertical="center"/>
    </xf>
    <xf numFmtId="0" fontId="2" fillId="0" borderId="11" xfId="0" applyFont="1" applyFill="1" applyBorder="1" applyAlignment="1">
      <alignment vertical="center"/>
    </xf>
    <xf numFmtId="0" fontId="0" fillId="0" borderId="12" xfId="0"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0" xfId="65" applyFont="1" applyAlignment="1" applyProtection="1">
      <alignment vertical="center"/>
      <protection locked="0"/>
    </xf>
    <xf numFmtId="0" fontId="2" fillId="0" borderId="0" xfId="65" applyFont="1" applyFill="1" applyAlignment="1" applyProtection="1">
      <alignment vertical="center"/>
      <protection locked="0"/>
    </xf>
    <xf numFmtId="0" fontId="27" fillId="0" borderId="0" xfId="65" applyFont="1" applyFill="1" applyAlignment="1" applyProtection="1">
      <alignment vertical="top"/>
      <protection locked="0"/>
    </xf>
    <xf numFmtId="0" fontId="89" fillId="0" borderId="0" xfId="65" applyFont="1" applyAlignment="1" applyProtection="1">
      <alignment vertical="center"/>
      <protection locked="0"/>
    </xf>
    <xf numFmtId="0" fontId="3" fillId="0" borderId="0" xfId="65" applyFont="1" applyAlignment="1" applyProtection="1">
      <alignment vertical="top"/>
      <protection locked="0"/>
    </xf>
    <xf numFmtId="0" fontId="6" fillId="0" borderId="0" xfId="65" applyFont="1" applyAlignment="1" applyProtection="1">
      <alignment vertical="top"/>
      <protection locked="0"/>
    </xf>
    <xf numFmtId="0" fontId="7" fillId="0" borderId="0" xfId="65" applyFont="1" applyAlignment="1" applyProtection="1">
      <alignment vertical="center"/>
      <protection locked="0"/>
    </xf>
    <xf numFmtId="0" fontId="3" fillId="0" borderId="0" xfId="65" applyFont="1" applyAlignment="1" applyProtection="1">
      <alignment vertical="center"/>
      <protection locked="0"/>
    </xf>
    <xf numFmtId="0" fontId="11" fillId="0" borderId="0" xfId="65" applyFont="1" applyAlignment="1" applyProtection="1">
      <alignment vertical="top" wrapText="1"/>
      <protection locked="0"/>
    </xf>
    <xf numFmtId="0" fontId="11" fillId="0" borderId="0" xfId="65" applyFont="1" applyAlignment="1" applyProtection="1">
      <alignment vertical="center"/>
      <protection locked="0"/>
    </xf>
    <xf numFmtId="0" fontId="11" fillId="0" borderId="0" xfId="65" applyFont="1" applyAlignment="1" applyProtection="1">
      <alignment vertical="top"/>
      <protection locked="0"/>
    </xf>
    <xf numFmtId="0" fontId="6" fillId="0" borderId="0" xfId="65" applyFont="1" applyAlignment="1" applyProtection="1">
      <alignment vertical="center"/>
      <protection locked="0"/>
    </xf>
    <xf numFmtId="0" fontId="6" fillId="0" borderId="0" xfId="65" applyFont="1" applyAlignment="1" applyProtection="1">
      <alignment vertical="top" wrapText="1"/>
      <protection locked="0"/>
    </xf>
    <xf numFmtId="0" fontId="9" fillId="0" borderId="0" xfId="65" applyFont="1" applyAlignment="1" applyProtection="1">
      <alignment vertical="center"/>
      <protection locked="0"/>
    </xf>
    <xf numFmtId="0" fontId="11" fillId="0" borderId="28" xfId="0" applyFont="1" applyBorder="1" applyAlignment="1" applyProtection="1">
      <alignment horizontal="center" vertical="center" wrapText="1"/>
      <protection locked="0"/>
    </xf>
    <xf numFmtId="0" fontId="47" fillId="0" borderId="22" xfId="0" applyFont="1" applyBorder="1" applyAlignment="1" applyProtection="1">
      <alignment horizontal="center" vertical="center" wrapText="1"/>
      <protection locked="0"/>
    </xf>
    <xf numFmtId="0" fontId="0" fillId="0" borderId="0" xfId="0" applyAlignment="1" applyProtection="1">
      <alignment/>
      <protection locked="0"/>
    </xf>
    <xf numFmtId="0" fontId="2" fillId="25" borderId="0" xfId="72" applyFont="1" applyFill="1" applyBorder="1" applyAlignment="1">
      <alignment vertical="center"/>
      <protection/>
    </xf>
    <xf numFmtId="0" fontId="2" fillId="25" borderId="0" xfId="72" applyFont="1" applyFill="1" applyAlignment="1">
      <alignment vertical="center"/>
      <protection/>
    </xf>
    <xf numFmtId="0" fontId="5" fillId="25" borderId="0" xfId="72" applyFont="1" applyFill="1" applyBorder="1" applyAlignment="1">
      <alignment horizontal="center" vertical="center"/>
      <protection/>
    </xf>
    <xf numFmtId="0" fontId="90" fillId="25" borderId="37" xfId="72" applyFont="1" applyFill="1" applyBorder="1" applyAlignment="1">
      <alignment horizontal="center" vertical="center" wrapText="1"/>
      <protection/>
    </xf>
    <xf numFmtId="0" fontId="2" fillId="25" borderId="37" xfId="72" applyFont="1" applyFill="1" applyBorder="1" applyAlignment="1">
      <alignment horizontal="center" vertical="center" wrapText="1"/>
      <protection/>
    </xf>
    <xf numFmtId="0" fontId="2" fillId="25" borderId="38" xfId="72" applyFont="1" applyFill="1" applyBorder="1" applyAlignment="1">
      <alignment horizontal="center" vertical="center" wrapText="1"/>
      <protection/>
    </xf>
    <xf numFmtId="49" fontId="2" fillId="25" borderId="39" xfId="72" applyNumberFormat="1" applyFont="1" applyFill="1" applyBorder="1" applyAlignment="1">
      <alignment horizontal="center" vertical="center" wrapText="1"/>
      <protection/>
    </xf>
    <xf numFmtId="49" fontId="2" fillId="25" borderId="40" xfId="72" applyNumberFormat="1" applyFont="1" applyFill="1" applyBorder="1" applyAlignment="1">
      <alignment horizontal="center" vertical="center" wrapText="1"/>
      <protection/>
    </xf>
    <xf numFmtId="0" fontId="49" fillId="25" borderId="41" xfId="72" applyFont="1" applyFill="1" applyBorder="1" applyAlignment="1">
      <alignment horizontal="center" vertical="center" wrapText="1"/>
      <protection/>
    </xf>
    <xf numFmtId="0" fontId="49" fillId="25" borderId="42" xfId="72" applyFont="1" applyFill="1" applyBorder="1" applyAlignment="1">
      <alignment horizontal="center" vertical="center" wrapText="1"/>
      <protection/>
    </xf>
    <xf numFmtId="0" fontId="2" fillId="25" borderId="43" xfId="72" applyFont="1" applyFill="1" applyBorder="1" applyAlignment="1">
      <alignment horizontal="center" vertical="center"/>
      <protection/>
    </xf>
    <xf numFmtId="0" fontId="90" fillId="0" borderId="44" xfId="72" applyFont="1" applyFill="1" applyBorder="1" applyAlignment="1">
      <alignment horizontal="center" vertical="center"/>
      <protection/>
    </xf>
    <xf numFmtId="57" fontId="90" fillId="0" borderId="44" xfId="72" applyNumberFormat="1" applyFont="1" applyFill="1" applyBorder="1" applyAlignment="1">
      <alignment horizontal="center" vertical="center"/>
      <protection/>
    </xf>
    <xf numFmtId="0" fontId="90" fillId="0" borderId="44" xfId="72" applyNumberFormat="1" applyFont="1" applyFill="1" applyBorder="1" applyAlignment="1">
      <alignment horizontal="center" vertical="center"/>
      <protection/>
    </xf>
    <xf numFmtId="0" fontId="2" fillId="0" borderId="44" xfId="72" applyNumberFormat="1" applyFont="1" applyFill="1" applyBorder="1" applyAlignment="1">
      <alignment horizontal="center" vertical="center"/>
      <protection/>
    </xf>
    <xf numFmtId="0" fontId="94" fillId="0" borderId="45" xfId="72" applyFont="1" applyFill="1" applyBorder="1" applyAlignment="1">
      <alignment horizontal="center" vertical="center" wrapText="1"/>
      <protection/>
    </xf>
    <xf numFmtId="0" fontId="94" fillId="0" borderId="46" xfId="72" applyFont="1" applyFill="1" applyBorder="1" applyAlignment="1">
      <alignment horizontal="center" vertical="center" wrapText="1"/>
      <protection/>
    </xf>
    <xf numFmtId="0" fontId="94" fillId="0" borderId="44" xfId="72" applyFont="1" applyFill="1" applyBorder="1" applyAlignment="1">
      <alignment horizontal="center" vertical="center" wrapText="1"/>
      <protection/>
    </xf>
    <xf numFmtId="0" fontId="3" fillId="0" borderId="44" xfId="72" applyFont="1" applyFill="1" applyBorder="1" applyAlignment="1">
      <alignment horizontal="center" vertical="center" wrapText="1"/>
      <protection/>
    </xf>
    <xf numFmtId="0" fontId="3" fillId="0" borderId="47" xfId="72" applyFont="1" applyFill="1" applyBorder="1" applyAlignment="1">
      <alignment horizontal="center" vertical="center" wrapText="1"/>
      <protection/>
    </xf>
    <xf numFmtId="0" fontId="2" fillId="25" borderId="48" xfId="72" applyFont="1" applyFill="1" applyBorder="1" applyAlignment="1">
      <alignment horizontal="center" vertical="center"/>
      <protection/>
    </xf>
    <xf numFmtId="0" fontId="90" fillId="0" borderId="49" xfId="72" applyFont="1" applyFill="1" applyBorder="1" applyAlignment="1">
      <alignment horizontal="center" vertical="center"/>
      <protection/>
    </xf>
    <xf numFmtId="57" fontId="90" fillId="0" borderId="49" xfId="72" applyNumberFormat="1" applyFont="1" applyFill="1" applyBorder="1" applyAlignment="1">
      <alignment horizontal="center" vertical="center"/>
      <protection/>
    </xf>
    <xf numFmtId="0" fontId="90" fillId="0" borderId="49" xfId="72" applyNumberFormat="1" applyFont="1" applyFill="1" applyBorder="1" applyAlignment="1">
      <alignment horizontal="center" vertical="center"/>
      <protection/>
    </xf>
    <xf numFmtId="0" fontId="2" fillId="0" borderId="49" xfId="72" applyNumberFormat="1" applyFont="1" applyFill="1" applyBorder="1" applyAlignment="1">
      <alignment horizontal="center" vertical="center"/>
      <protection/>
    </xf>
    <xf numFmtId="0" fontId="94" fillId="0" borderId="50" xfId="72" applyFont="1" applyFill="1" applyBorder="1" applyAlignment="1">
      <alignment horizontal="center" vertical="center" wrapText="1"/>
      <protection/>
    </xf>
    <xf numFmtId="0" fontId="94" fillId="0" borderId="51" xfId="72" applyFont="1" applyFill="1" applyBorder="1" applyAlignment="1">
      <alignment horizontal="center" vertical="center" wrapText="1"/>
      <protection/>
    </xf>
    <xf numFmtId="0" fontId="94" fillId="0" borderId="49" xfId="72" applyFont="1" applyFill="1" applyBorder="1" applyAlignment="1">
      <alignment horizontal="center" vertical="center" wrapText="1"/>
      <protection/>
    </xf>
    <xf numFmtId="0" fontId="3" fillId="0" borderId="49" xfId="72" applyFont="1" applyFill="1" applyBorder="1" applyAlignment="1">
      <alignment horizontal="center" vertical="center" wrapText="1"/>
      <protection/>
    </xf>
    <xf numFmtId="0" fontId="3" fillId="0" borderId="52" xfId="72" applyFont="1" applyFill="1" applyBorder="1" applyAlignment="1">
      <alignment horizontal="center" vertical="center" wrapText="1"/>
      <protection/>
    </xf>
    <xf numFmtId="0" fontId="2" fillId="0" borderId="49" xfId="72" applyFont="1" applyFill="1" applyBorder="1" applyAlignment="1">
      <alignment horizontal="center" vertical="center"/>
      <protection/>
    </xf>
    <xf numFmtId="0" fontId="3" fillId="0" borderId="50" xfId="72" applyFont="1" applyFill="1" applyBorder="1" applyAlignment="1">
      <alignment horizontal="center" vertical="center" wrapText="1"/>
      <protection/>
    </xf>
    <xf numFmtId="0" fontId="3" fillId="0" borderId="51" xfId="72" applyFont="1" applyFill="1" applyBorder="1" applyAlignment="1">
      <alignment horizontal="center" vertical="center" wrapText="1"/>
      <protection/>
    </xf>
    <xf numFmtId="0" fontId="2" fillId="0" borderId="53" xfId="72" applyFont="1" applyFill="1" applyBorder="1" applyAlignment="1">
      <alignment horizontal="center" vertical="center"/>
      <protection/>
    </xf>
    <xf numFmtId="0" fontId="2" fillId="0" borderId="53" xfId="72" applyNumberFormat="1" applyFont="1" applyFill="1" applyBorder="1" applyAlignment="1">
      <alignment horizontal="center" vertical="center"/>
      <protection/>
    </xf>
    <xf numFmtId="0" fontId="3" fillId="0" borderId="54" xfId="72" applyFont="1" applyFill="1" applyBorder="1" applyAlignment="1">
      <alignment horizontal="center" vertical="center" wrapText="1"/>
      <protection/>
    </xf>
    <xf numFmtId="0" fontId="3" fillId="0" borderId="55" xfId="72" applyFont="1" applyFill="1" applyBorder="1" applyAlignment="1">
      <alignment horizontal="center" vertical="center" wrapText="1"/>
      <protection/>
    </xf>
    <xf numFmtId="0" fontId="3" fillId="0" borderId="53" xfId="72" applyFont="1" applyFill="1" applyBorder="1" applyAlignment="1">
      <alignment horizontal="center" vertical="center" wrapText="1"/>
      <protection/>
    </xf>
    <xf numFmtId="0" fontId="3" fillId="0" borderId="56" xfId="72" applyFont="1" applyFill="1" applyBorder="1" applyAlignment="1">
      <alignment horizontal="center" vertical="center" wrapText="1"/>
      <protection/>
    </xf>
    <xf numFmtId="0" fontId="2" fillId="25" borderId="57" xfId="72" applyFont="1" applyFill="1" applyBorder="1" applyAlignment="1">
      <alignment horizontal="center" vertical="center"/>
      <protection/>
    </xf>
    <xf numFmtId="0" fontId="2" fillId="25" borderId="58" xfId="72" applyFont="1" applyFill="1" applyBorder="1" applyAlignment="1">
      <alignment horizontal="center" vertical="center"/>
      <protection/>
    </xf>
    <xf numFmtId="0" fontId="2" fillId="0" borderId="59" xfId="72" applyFont="1" applyFill="1" applyBorder="1" applyAlignment="1">
      <alignment horizontal="center" vertical="center"/>
      <protection/>
    </xf>
    <xf numFmtId="0" fontId="2" fillId="0" borderId="59" xfId="72" applyNumberFormat="1" applyFont="1" applyFill="1" applyBorder="1" applyAlignment="1">
      <alignment horizontal="center" vertical="center"/>
      <protection/>
    </xf>
    <xf numFmtId="0" fontId="3" fillId="0" borderId="60" xfId="72" applyFont="1" applyFill="1" applyBorder="1" applyAlignment="1">
      <alignment horizontal="center" vertical="center" wrapText="1"/>
      <protection/>
    </xf>
    <xf numFmtId="0" fontId="3" fillId="0" borderId="61" xfId="72" applyFont="1" applyFill="1" applyBorder="1" applyAlignment="1">
      <alignment horizontal="center" vertical="center" wrapText="1"/>
      <protection/>
    </xf>
    <xf numFmtId="0" fontId="3" fillId="0" borderId="59" xfId="72" applyFont="1" applyFill="1" applyBorder="1" applyAlignment="1">
      <alignment horizontal="center" vertical="center" wrapText="1"/>
      <protection/>
    </xf>
    <xf numFmtId="0" fontId="3" fillId="0" borderId="62" xfId="72" applyFont="1" applyFill="1" applyBorder="1" applyAlignment="1">
      <alignment horizontal="center" vertical="center" wrapText="1"/>
      <protection/>
    </xf>
    <xf numFmtId="0" fontId="2" fillId="25" borderId="63" xfId="72" applyFont="1" applyFill="1" applyBorder="1" applyAlignment="1">
      <alignment horizontal="center" vertical="center" textRotation="255"/>
      <protection/>
    </xf>
    <xf numFmtId="0" fontId="90" fillId="0" borderId="64" xfId="72" applyFont="1" applyFill="1" applyBorder="1" applyAlignment="1">
      <alignment horizontal="center" vertical="center" wrapText="1"/>
      <protection/>
    </xf>
    <xf numFmtId="0" fontId="90" fillId="0" borderId="65" xfId="72" applyFont="1" applyFill="1" applyBorder="1" applyAlignment="1">
      <alignment horizontal="center" vertical="center" wrapText="1"/>
      <protection/>
    </xf>
    <xf numFmtId="0" fontId="90" fillId="0" borderId="66" xfId="72" applyFont="1" applyFill="1" applyBorder="1" applyAlignment="1">
      <alignment horizontal="center" vertical="center" wrapText="1"/>
      <protection/>
    </xf>
    <xf numFmtId="0" fontId="2" fillId="0" borderId="66" xfId="72" applyFont="1" applyFill="1" applyBorder="1" applyAlignment="1">
      <alignment horizontal="center" vertical="center" wrapText="1"/>
      <protection/>
    </xf>
    <xf numFmtId="0" fontId="2" fillId="0" borderId="67" xfId="72" applyFont="1" applyFill="1" applyBorder="1" applyAlignment="1">
      <alignment horizontal="center" vertical="center" wrapText="1"/>
      <protection/>
    </xf>
    <xf numFmtId="0" fontId="2" fillId="25" borderId="0" xfId="72" applyFont="1" applyFill="1" applyAlignment="1">
      <alignment horizontal="center" vertical="center"/>
      <protection/>
    </xf>
    <xf numFmtId="0" fontId="11" fillId="25" borderId="0" xfId="72" applyFont="1" applyFill="1" applyAlignment="1">
      <alignment vertical="center"/>
      <protection/>
    </xf>
    <xf numFmtId="0" fontId="2" fillId="0" borderId="0" xfId="66" applyFont="1" applyFill="1" applyAlignment="1" applyProtection="1">
      <alignment vertical="center"/>
      <protection locked="0"/>
    </xf>
    <xf numFmtId="0" fontId="3" fillId="0" borderId="0" xfId="66" applyFont="1" applyFill="1" applyAlignment="1" applyProtection="1">
      <alignment vertical="center"/>
      <protection locked="0"/>
    </xf>
    <xf numFmtId="0" fontId="27" fillId="0" borderId="0" xfId="66" applyFont="1" applyFill="1" applyAlignment="1" applyProtection="1">
      <alignment vertical="top"/>
      <protection locked="0"/>
    </xf>
    <xf numFmtId="0" fontId="2" fillId="0" borderId="0" xfId="66" applyFont="1" applyFill="1" applyBorder="1" applyAlignment="1" applyProtection="1">
      <alignment vertical="center"/>
      <protection locked="0"/>
    </xf>
    <xf numFmtId="0" fontId="9" fillId="0" borderId="10" xfId="66" applyFont="1" applyFill="1" applyBorder="1" applyAlignment="1" applyProtection="1">
      <alignment vertical="center"/>
      <protection locked="0"/>
    </xf>
    <xf numFmtId="0" fontId="2" fillId="0" borderId="10" xfId="66" applyFont="1" applyFill="1" applyBorder="1" applyAlignment="1" applyProtection="1">
      <alignment vertical="center"/>
      <protection locked="0"/>
    </xf>
    <xf numFmtId="0" fontId="9" fillId="0" borderId="12" xfId="66" applyFont="1" applyFill="1" applyBorder="1" applyAlignment="1" applyProtection="1">
      <alignment vertical="center"/>
      <protection locked="0"/>
    </xf>
    <xf numFmtId="0" fontId="2" fillId="0" borderId="12" xfId="66" applyFont="1" applyFill="1" applyBorder="1" applyAlignment="1" applyProtection="1">
      <alignment vertical="center"/>
      <protection locked="0"/>
    </xf>
    <xf numFmtId="0" fontId="7" fillId="0" borderId="0" xfId="66" applyFont="1" applyFill="1" applyAlignment="1" applyProtection="1">
      <alignment vertical="center"/>
      <protection locked="0"/>
    </xf>
    <xf numFmtId="0" fontId="6" fillId="0" borderId="0" xfId="66" applyFont="1" applyFill="1" applyBorder="1" applyAlignment="1" applyProtection="1">
      <alignment vertical="center"/>
      <protection locked="0"/>
    </xf>
    <xf numFmtId="0" fontId="6" fillId="0" borderId="0" xfId="66" applyFont="1" applyFill="1" applyBorder="1" applyAlignment="1" applyProtection="1">
      <alignment horizontal="left" vertical="center" indent="1"/>
      <protection locked="0"/>
    </xf>
    <xf numFmtId="0" fontId="6" fillId="0" borderId="0" xfId="66" applyFont="1" applyFill="1" applyAlignment="1" applyProtection="1">
      <alignment vertical="center"/>
      <protection locked="0"/>
    </xf>
    <xf numFmtId="0" fontId="6" fillId="0" borderId="0" xfId="66" applyFont="1" applyFill="1" applyBorder="1" applyAlignment="1" applyProtection="1">
      <alignment horizontal="right" vertical="center"/>
      <protection locked="0"/>
    </xf>
    <xf numFmtId="0" fontId="6" fillId="0" borderId="0" xfId="66" applyFont="1" applyFill="1" applyAlignment="1" applyProtection="1">
      <alignment horizontal="justify" vertical="center"/>
      <protection locked="0"/>
    </xf>
    <xf numFmtId="0" fontId="6" fillId="0" borderId="0" xfId="66" applyFont="1" applyFill="1" applyAlignment="1" applyProtection="1">
      <alignment vertical="top"/>
      <protection locked="0"/>
    </xf>
    <xf numFmtId="0" fontId="6" fillId="0" borderId="0" xfId="66" applyFont="1" applyFill="1" applyAlignment="1" applyProtection="1">
      <alignment horizontal="justify" vertical="center" wrapText="1"/>
      <protection locked="0"/>
    </xf>
    <xf numFmtId="0" fontId="6" fillId="0" borderId="0" xfId="66" applyFont="1" applyFill="1" applyAlignment="1" applyProtection="1">
      <alignment vertical="center" wrapText="1"/>
      <protection locked="0"/>
    </xf>
    <xf numFmtId="0" fontId="7" fillId="0" borderId="0" xfId="66" applyFont="1" applyFill="1" applyAlignment="1" applyProtection="1">
      <alignment horizontal="justify" vertical="distributed" wrapText="1"/>
      <protection locked="0"/>
    </xf>
    <xf numFmtId="0" fontId="7" fillId="0" borderId="0" xfId="66" applyFont="1" applyFill="1" applyAlignment="1" applyProtection="1">
      <alignment horizontal="justify" vertical="distributed"/>
      <protection locked="0"/>
    </xf>
    <xf numFmtId="0" fontId="95" fillId="0" borderId="0" xfId="65" applyFont="1" applyFill="1" applyAlignment="1" applyProtection="1">
      <alignment vertical="center"/>
      <protection locked="0"/>
    </xf>
    <xf numFmtId="0" fontId="25" fillId="0" borderId="0" xfId="66" applyFont="1" applyFill="1" applyAlignment="1" applyProtection="1">
      <alignment vertical="center"/>
      <protection locked="0"/>
    </xf>
    <xf numFmtId="0" fontId="2" fillId="0" borderId="15" xfId="66" applyFont="1" applyFill="1" applyBorder="1" applyAlignment="1" applyProtection="1">
      <alignment vertical="center"/>
      <protection locked="0"/>
    </xf>
    <xf numFmtId="0" fontId="2" fillId="0" borderId="16" xfId="66" applyFont="1" applyFill="1" applyBorder="1" applyAlignment="1" applyProtection="1">
      <alignment vertical="center"/>
      <protection locked="0"/>
    </xf>
    <xf numFmtId="0" fontId="2" fillId="0" borderId="13" xfId="66" applyFont="1" applyFill="1" applyBorder="1" applyAlignment="1" applyProtection="1">
      <alignment vertical="center"/>
      <protection locked="0"/>
    </xf>
    <xf numFmtId="0" fontId="0" fillId="0" borderId="12" xfId="66" applyFill="1" applyBorder="1" applyAlignment="1" applyProtection="1">
      <alignment vertical="center"/>
      <protection locked="0"/>
    </xf>
    <xf numFmtId="0" fontId="2" fillId="0" borderId="14" xfId="66" applyFont="1" applyFill="1" applyBorder="1" applyAlignment="1" applyProtection="1">
      <alignment vertical="center"/>
      <protection locked="0"/>
    </xf>
    <xf numFmtId="0" fontId="2" fillId="0" borderId="17" xfId="66" applyFont="1" applyFill="1" applyBorder="1" applyAlignment="1" applyProtection="1">
      <alignment vertical="center"/>
      <protection locked="0"/>
    </xf>
    <xf numFmtId="0" fontId="2" fillId="0" borderId="18" xfId="66" applyFont="1" applyFill="1" applyBorder="1" applyAlignment="1" applyProtection="1">
      <alignment vertical="center"/>
      <protection locked="0"/>
    </xf>
    <xf numFmtId="0" fontId="3" fillId="0" borderId="13" xfId="66" applyFont="1" applyFill="1" applyBorder="1" applyAlignment="1" applyProtection="1">
      <alignment vertical="center"/>
      <protection locked="0"/>
    </xf>
    <xf numFmtId="0" fontId="3" fillId="0" borderId="12" xfId="66" applyFont="1" applyFill="1" applyBorder="1" applyAlignment="1" applyProtection="1">
      <alignment vertical="center"/>
      <protection locked="0"/>
    </xf>
    <xf numFmtId="0" fontId="2" fillId="0" borderId="19" xfId="66" applyFont="1" applyFill="1" applyBorder="1" applyAlignment="1" applyProtection="1">
      <alignment vertical="center"/>
      <protection locked="0"/>
    </xf>
    <xf numFmtId="0" fontId="2" fillId="0" borderId="20" xfId="66" applyFont="1" applyFill="1" applyBorder="1" applyAlignment="1" applyProtection="1">
      <alignment vertical="center"/>
      <protection locked="0"/>
    </xf>
    <xf numFmtId="0" fontId="11" fillId="0" borderId="10" xfId="66" applyFont="1" applyFill="1" applyBorder="1" applyAlignment="1" applyProtection="1">
      <alignment vertical="center"/>
      <protection locked="0"/>
    </xf>
    <xf numFmtId="0" fontId="11" fillId="0" borderId="0" xfId="66" applyFont="1" applyFill="1" applyBorder="1" applyAlignment="1" applyProtection="1">
      <alignment horizontal="left" vertical="center" indent="1"/>
      <protection locked="0"/>
    </xf>
    <xf numFmtId="0" fontId="11" fillId="0" borderId="0" xfId="66" applyFont="1" applyFill="1" applyBorder="1" applyAlignment="1" applyProtection="1">
      <alignment vertical="center"/>
      <protection locked="0"/>
    </xf>
    <xf numFmtId="0" fontId="0" fillId="0" borderId="0" xfId="0" applyFont="1" applyBorder="1" applyAlignment="1" applyProtection="1">
      <alignment vertical="center" shrinkToFit="1"/>
      <protection/>
    </xf>
    <xf numFmtId="181" fontId="24" fillId="0" borderId="0" xfId="0" applyNumberFormat="1" applyFont="1" applyFill="1" applyBorder="1" applyAlignment="1" applyProtection="1">
      <alignment vertical="center" shrinkToFit="1"/>
      <protection locked="0"/>
    </xf>
    <xf numFmtId="0" fontId="6" fillId="0" borderId="0" xfId="64" applyFont="1" applyAlignment="1" applyProtection="1">
      <alignment vertical="top" wrapText="1"/>
      <protection/>
    </xf>
    <xf numFmtId="49" fontId="6" fillId="0" borderId="0" xfId="64" applyNumberFormat="1" applyFont="1" applyAlignment="1" applyProtection="1">
      <alignment horizontal="right" vertical="top"/>
      <protection/>
    </xf>
    <xf numFmtId="0" fontId="2" fillId="0" borderId="0" xfId="64" applyFont="1" applyAlignment="1" applyProtection="1">
      <alignment vertical="top"/>
      <protection/>
    </xf>
    <xf numFmtId="0" fontId="6" fillId="0" borderId="0" xfId="64" applyFont="1" applyAlignment="1" applyProtection="1">
      <alignment vertical="top"/>
      <protection/>
    </xf>
    <xf numFmtId="0" fontId="0" fillId="0" borderId="68" xfId="0" applyFont="1" applyBorder="1" applyAlignment="1" applyProtection="1">
      <alignment vertical="center"/>
      <protection locked="0"/>
    </xf>
    <xf numFmtId="0" fontId="0" fillId="0" borderId="68" xfId="0" applyFont="1" applyBorder="1" applyAlignment="1" applyProtection="1">
      <alignment horizontal="center" vertical="center" textRotation="255" shrinkToFit="1"/>
      <protection locked="0"/>
    </xf>
    <xf numFmtId="0" fontId="0" fillId="0" borderId="68" xfId="0" applyFont="1" applyBorder="1" applyAlignment="1" applyProtection="1">
      <alignment vertical="center" shrinkToFit="1"/>
      <protection locked="0"/>
    </xf>
    <xf numFmtId="0" fontId="0" fillId="0" borderId="0" xfId="0" applyAlignment="1" applyProtection="1">
      <alignment vertical="center" shrinkToFit="1"/>
      <protection/>
    </xf>
    <xf numFmtId="0" fontId="0" fillId="0" borderId="11" xfId="0" applyBorder="1" applyAlignment="1" applyProtection="1">
      <alignment vertical="center"/>
      <protection/>
    </xf>
    <xf numFmtId="0" fontId="0" fillId="0" borderId="11"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20" xfId="0" applyBorder="1" applyAlignment="1" applyProtection="1">
      <alignment vertical="center" textRotation="255" shrinkToFit="1"/>
      <protection/>
    </xf>
    <xf numFmtId="0" fontId="0" fillId="0" borderId="18" xfId="0" applyFont="1" applyBorder="1" applyAlignment="1" applyProtection="1">
      <alignment vertical="center"/>
      <protection/>
    </xf>
    <xf numFmtId="0" fontId="0" fillId="0" borderId="14" xfId="0" applyBorder="1" applyAlignment="1" applyProtection="1">
      <alignment vertical="center"/>
      <protection/>
    </xf>
    <xf numFmtId="0" fontId="0" fillId="0" borderId="0" xfId="0" applyFont="1" applyAlignment="1" applyProtection="1">
      <alignment horizontal="right"/>
      <protection/>
    </xf>
    <xf numFmtId="0" fontId="6" fillId="0" borderId="24"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xf numFmtId="0" fontId="6" fillId="0" borderId="30" xfId="0" applyFont="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0" fontId="47" fillId="0" borderId="23" xfId="0" applyFont="1" applyBorder="1" applyAlignment="1" applyProtection="1">
      <alignment horizontal="center" vertical="center" wrapText="1"/>
      <protection/>
    </xf>
    <xf numFmtId="0" fontId="0" fillId="0" borderId="0" xfId="0" applyAlignment="1" applyProtection="1">
      <alignment horizontal="center"/>
      <protection/>
    </xf>
    <xf numFmtId="0" fontId="0" fillId="0" borderId="10" xfId="0" applyFont="1" applyBorder="1" applyAlignment="1" applyProtection="1">
      <alignment horizontal="right" vertical="center"/>
      <protection/>
    </xf>
    <xf numFmtId="0" fontId="0" fillId="0" borderId="0" xfId="0" applyAlignment="1" applyProtection="1">
      <alignment/>
      <protection/>
    </xf>
    <xf numFmtId="0" fontId="48" fillId="0" borderId="0" xfId="0" applyFont="1" applyAlignment="1" applyProtection="1">
      <alignment horizontal="left"/>
      <protection/>
    </xf>
    <xf numFmtId="0" fontId="48" fillId="0" borderId="0" xfId="0" applyFont="1" applyBorder="1" applyAlignment="1" applyProtection="1">
      <alignment vertical="center"/>
      <protection/>
    </xf>
    <xf numFmtId="0" fontId="11" fillId="0" borderId="24" xfId="0" applyFont="1" applyBorder="1" applyAlignment="1" applyProtection="1">
      <alignment horizontal="left" vertical="center" wrapText="1"/>
      <protection/>
    </xf>
    <xf numFmtId="0" fontId="11" fillId="0" borderId="22" xfId="0" applyFont="1" applyBorder="1" applyAlignment="1" applyProtection="1">
      <alignment horizontal="left" vertical="center" wrapText="1"/>
      <protection/>
    </xf>
    <xf numFmtId="0" fontId="48" fillId="0" borderId="22" xfId="0" applyFont="1" applyBorder="1" applyAlignment="1" applyProtection="1">
      <alignment horizontal="left" vertical="center" wrapText="1"/>
      <protection/>
    </xf>
    <xf numFmtId="0" fontId="11" fillId="0" borderId="30" xfId="0" applyFont="1" applyBorder="1" applyAlignment="1" applyProtection="1">
      <alignment horizontal="left" vertical="center" wrapText="1"/>
      <protection/>
    </xf>
    <xf numFmtId="0" fontId="11" fillId="0" borderId="23" xfId="0" applyFont="1" applyBorder="1" applyAlignment="1" applyProtection="1">
      <alignment horizontal="left" vertical="center" wrapText="1"/>
      <protection/>
    </xf>
    <xf numFmtId="0" fontId="11" fillId="0" borderId="69" xfId="0" applyFont="1" applyBorder="1" applyAlignment="1">
      <alignment horizontal="center" vertical="center" wrapText="1"/>
    </xf>
    <xf numFmtId="189" fontId="96" fillId="0" borderId="10" xfId="0" applyNumberFormat="1" applyFont="1" applyBorder="1" applyAlignment="1" applyProtection="1">
      <alignment horizontal="right" vertical="center"/>
      <protection/>
    </xf>
    <xf numFmtId="190" fontId="96" fillId="0" borderId="10" xfId="0" applyNumberFormat="1" applyFont="1" applyFill="1" applyBorder="1" applyAlignment="1" applyProtection="1">
      <alignment horizontal="left" vertical="center" shrinkToFit="1"/>
      <protection/>
    </xf>
    <xf numFmtId="0" fontId="11" fillId="0" borderId="29" xfId="0" applyFont="1" applyBorder="1" applyAlignment="1">
      <alignment horizontal="center" vertical="center"/>
    </xf>
    <xf numFmtId="0" fontId="2" fillId="0" borderId="0" xfId="67" applyFont="1" applyAlignment="1" applyProtection="1">
      <alignment vertical="center"/>
      <protection/>
    </xf>
    <xf numFmtId="0" fontId="50" fillId="0" borderId="68" xfId="0" applyFont="1" applyBorder="1" applyAlignment="1" applyProtection="1">
      <alignment vertical="center"/>
      <protection locked="0"/>
    </xf>
    <xf numFmtId="0" fontId="9" fillId="0" borderId="0" xfId="0" applyFont="1" applyAlignment="1" applyProtection="1">
      <alignment vertical="center"/>
      <protection/>
    </xf>
    <xf numFmtId="0" fontId="89" fillId="0" borderId="0" xfId="0" applyNumberFormat="1" applyFont="1" applyFill="1" applyAlignment="1" applyProtection="1">
      <alignment vertical="center"/>
      <protection/>
    </xf>
    <xf numFmtId="0" fontId="97" fillId="0" borderId="0" xfId="0" applyNumberFormat="1" applyFont="1" applyFill="1" applyAlignment="1" applyProtection="1">
      <alignment vertical="center"/>
      <protection/>
    </xf>
    <xf numFmtId="0" fontId="2" fillId="0" borderId="0" xfId="72" applyFont="1" applyFill="1">
      <alignment/>
      <protection/>
    </xf>
    <xf numFmtId="0" fontId="9" fillId="0" borderId="49" xfId="72" applyFont="1" applyFill="1" applyBorder="1" applyAlignment="1">
      <alignment horizontal="center" vertical="center" wrapText="1"/>
      <protection/>
    </xf>
    <xf numFmtId="0" fontId="9" fillId="0" borderId="70" xfId="72" applyFont="1" applyFill="1" applyBorder="1" applyAlignment="1">
      <alignment horizontal="center" vertical="center" wrapText="1"/>
      <protection/>
    </xf>
    <xf numFmtId="0" fontId="9" fillId="0" borderId="53" xfId="72" applyFont="1" applyFill="1" applyBorder="1" applyAlignment="1">
      <alignment horizontal="center" vertical="center" wrapText="1"/>
      <protection/>
    </xf>
    <xf numFmtId="0" fontId="27" fillId="0" borderId="53" xfId="72" applyFont="1" applyFill="1" applyBorder="1" applyAlignment="1">
      <alignment horizontal="center" vertical="center" wrapText="1"/>
      <protection/>
    </xf>
    <xf numFmtId="0" fontId="9" fillId="0" borderId="71" xfId="72" applyFont="1" applyFill="1" applyBorder="1" applyAlignment="1">
      <alignment horizontal="center" vertical="center" wrapText="1"/>
      <protection/>
    </xf>
    <xf numFmtId="0" fontId="2" fillId="0" borderId="0" xfId="72" applyFont="1" applyFill="1" applyBorder="1">
      <alignment/>
      <protection/>
    </xf>
    <xf numFmtId="0" fontId="67" fillId="0" borderId="72" xfId="72" applyFont="1" applyFill="1" applyBorder="1" applyAlignment="1">
      <alignment horizontal="center" vertical="center"/>
      <protection/>
    </xf>
    <xf numFmtId="0" fontId="98" fillId="0" borderId="73" xfId="72" applyFont="1" applyFill="1" applyBorder="1" applyAlignment="1">
      <alignment horizontal="center" vertical="center"/>
      <protection/>
    </xf>
    <xf numFmtId="0" fontId="9" fillId="0" borderId="74" xfId="72" applyFont="1" applyFill="1" applyBorder="1" applyAlignment="1" applyProtection="1">
      <alignment horizontal="center" vertical="center"/>
      <protection locked="0"/>
    </xf>
    <xf numFmtId="0" fontId="9" fillId="0" borderId="75" xfId="72" applyFont="1" applyFill="1" applyBorder="1" applyAlignment="1" applyProtection="1">
      <alignment horizontal="center" vertical="center" wrapText="1"/>
      <protection locked="0"/>
    </xf>
    <xf numFmtId="0" fontId="9" fillId="0" borderId="76" xfId="72" applyFont="1" applyFill="1" applyBorder="1" applyAlignment="1" applyProtection="1">
      <alignment horizontal="center" vertical="center" wrapText="1"/>
      <protection locked="0"/>
    </xf>
    <xf numFmtId="0" fontId="2" fillId="0" borderId="77" xfId="72" applyFont="1" applyFill="1" applyBorder="1">
      <alignment/>
      <protection/>
    </xf>
    <xf numFmtId="0" fontId="2" fillId="0" borderId="78" xfId="72" applyFont="1" applyFill="1" applyBorder="1">
      <alignment/>
      <protection/>
    </xf>
    <xf numFmtId="0" fontId="2" fillId="0" borderId="79" xfId="72" applyFont="1" applyFill="1" applyBorder="1">
      <alignment/>
      <protection/>
    </xf>
    <xf numFmtId="0" fontId="3" fillId="0" borderId="44" xfId="72" applyFont="1" applyFill="1" applyBorder="1" applyAlignment="1">
      <alignment horizontal="left" vertical="center"/>
      <protection/>
    </xf>
    <xf numFmtId="189" fontId="2" fillId="0" borderId="44" xfId="72" applyNumberFormat="1" applyFont="1" applyFill="1" applyBorder="1" applyAlignment="1">
      <alignment horizontal="center" vertical="center"/>
      <protection/>
    </xf>
    <xf numFmtId="0" fontId="3" fillId="0" borderId="80" xfId="72" applyFont="1" applyFill="1" applyBorder="1" applyAlignment="1">
      <alignment vertical="center"/>
      <protection/>
    </xf>
    <xf numFmtId="0" fontId="3" fillId="0" borderId="81" xfId="72" applyFont="1" applyFill="1" applyBorder="1" applyAlignment="1">
      <alignment horizontal="center" vertical="center"/>
      <protection/>
    </xf>
    <xf numFmtId="0" fontId="3" fillId="0" borderId="82" xfId="72" applyFont="1" applyFill="1" applyBorder="1" applyAlignment="1">
      <alignment horizontal="center" vertical="center"/>
      <protection/>
    </xf>
    <xf numFmtId="0" fontId="3" fillId="26" borderId="44" xfId="72" applyFont="1" applyFill="1" applyBorder="1" applyAlignment="1">
      <alignment horizontal="left" vertical="center"/>
      <protection/>
    </xf>
    <xf numFmtId="189" fontId="2" fillId="26" borderId="44" xfId="72" applyNumberFormat="1" applyFont="1" applyFill="1" applyBorder="1" applyAlignment="1">
      <alignment horizontal="center" vertical="center"/>
      <protection/>
    </xf>
    <xf numFmtId="0" fontId="3" fillId="26" borderId="83" xfId="72" applyFont="1" applyFill="1" applyBorder="1" applyAlignment="1">
      <alignment vertical="center"/>
      <protection/>
    </xf>
    <xf numFmtId="0" fontId="3" fillId="26" borderId="12" xfId="72" applyFont="1" applyFill="1" applyBorder="1" applyAlignment="1">
      <alignment horizontal="center" vertical="center"/>
      <protection/>
    </xf>
    <xf numFmtId="0" fontId="3" fillId="26" borderId="84" xfId="72" applyFont="1" applyFill="1" applyBorder="1" applyAlignment="1">
      <alignment horizontal="center" vertical="center"/>
      <protection/>
    </xf>
    <xf numFmtId="0" fontId="3" fillId="0" borderId="85" xfId="72" applyFont="1" applyFill="1" applyBorder="1" applyAlignment="1">
      <alignment horizontal="left" vertical="center"/>
      <protection/>
    </xf>
    <xf numFmtId="0" fontId="3" fillId="0" borderId="86" xfId="72" applyFont="1" applyFill="1" applyBorder="1" applyAlignment="1">
      <alignment horizontal="center" vertical="center"/>
      <protection/>
    </xf>
    <xf numFmtId="0" fontId="3" fillId="0" borderId="0" xfId="72" applyFont="1" applyFill="1" applyBorder="1" applyAlignment="1">
      <alignment horizontal="center" vertical="center"/>
      <protection/>
    </xf>
    <xf numFmtId="0" fontId="3" fillId="0" borderId="79" xfId="72" applyFont="1" applyFill="1" applyBorder="1" applyAlignment="1">
      <alignment horizontal="center" vertical="center"/>
      <protection/>
    </xf>
    <xf numFmtId="0" fontId="3" fillId="26" borderId="87" xfId="72" applyFont="1" applyFill="1" applyBorder="1" applyAlignment="1">
      <alignment horizontal="left" vertical="center"/>
      <protection/>
    </xf>
    <xf numFmtId="189" fontId="2" fillId="26" borderId="87" xfId="72" applyNumberFormat="1" applyFont="1" applyFill="1" applyBorder="1" applyAlignment="1">
      <alignment horizontal="center" vertical="center"/>
      <protection/>
    </xf>
    <xf numFmtId="0" fontId="3" fillId="26" borderId="88" xfId="72" applyFont="1" applyFill="1" applyBorder="1" applyAlignment="1">
      <alignment horizontal="left" vertical="center"/>
      <protection/>
    </xf>
    <xf numFmtId="0" fontId="3" fillId="26" borderId="73" xfId="72" applyFont="1" applyFill="1" applyBorder="1" applyAlignment="1">
      <alignment horizontal="center" vertical="center"/>
      <protection/>
    </xf>
    <xf numFmtId="0" fontId="3" fillId="0" borderId="89" xfId="72" applyFont="1" applyFill="1" applyBorder="1" applyAlignment="1">
      <alignment horizontal="left" vertical="center"/>
      <protection/>
    </xf>
    <xf numFmtId="189" fontId="2" fillId="27" borderId="89" xfId="72" applyNumberFormat="1" applyFont="1" applyFill="1" applyBorder="1" applyAlignment="1">
      <alignment horizontal="center" vertical="center"/>
      <protection/>
    </xf>
    <xf numFmtId="0" fontId="69" fillId="0" borderId="89" xfId="72" applyFont="1" applyFill="1" applyBorder="1" applyAlignment="1">
      <alignment horizontal="center" vertical="center" wrapText="1"/>
      <protection/>
    </xf>
    <xf numFmtId="0" fontId="69" fillId="0" borderId="90" xfId="72" applyFont="1" applyFill="1" applyBorder="1" applyAlignment="1">
      <alignment horizontal="center" vertical="center" wrapText="1"/>
      <protection/>
    </xf>
    <xf numFmtId="0" fontId="3" fillId="26" borderId="49" xfId="72" applyFont="1" applyFill="1" applyBorder="1" applyAlignment="1">
      <alignment horizontal="left" vertical="center"/>
      <protection/>
    </xf>
    <xf numFmtId="189" fontId="2" fillId="27" borderId="49" xfId="72" applyNumberFormat="1" applyFont="1" applyFill="1" applyBorder="1" applyAlignment="1">
      <alignment horizontal="center" vertical="center"/>
      <protection/>
    </xf>
    <xf numFmtId="0" fontId="69" fillId="26" borderId="49" xfId="72" applyFont="1" applyFill="1" applyBorder="1" applyAlignment="1">
      <alignment horizontal="center" vertical="center" wrapText="1"/>
      <protection/>
    </xf>
    <xf numFmtId="0" fontId="69" fillId="26" borderId="70" xfId="72" applyFont="1" applyFill="1" applyBorder="1" applyAlignment="1">
      <alignment horizontal="center" vertical="center" wrapText="1"/>
      <protection/>
    </xf>
    <xf numFmtId="0" fontId="3" fillId="0" borderId="49" xfId="72" applyFont="1" applyFill="1" applyBorder="1" applyAlignment="1">
      <alignment horizontal="left" vertical="center"/>
      <protection/>
    </xf>
    <xf numFmtId="0" fontId="69" fillId="0" borderId="49" xfId="72" applyFont="1" applyFill="1" applyBorder="1" applyAlignment="1">
      <alignment horizontal="center" vertical="center" wrapText="1"/>
      <protection/>
    </xf>
    <xf numFmtId="0" fontId="69" fillId="0" borderId="70" xfId="72" applyFont="1" applyFill="1" applyBorder="1" applyAlignment="1">
      <alignment horizontal="center" vertical="center" wrapText="1"/>
      <protection/>
    </xf>
    <xf numFmtId="189" fontId="2" fillId="0" borderId="49" xfId="72" applyNumberFormat="1" applyFont="1" applyFill="1" applyBorder="1" applyAlignment="1">
      <alignment horizontal="center" vertical="center"/>
      <protection/>
    </xf>
    <xf numFmtId="189" fontId="2" fillId="26" borderId="49" xfId="72" applyNumberFormat="1" applyFont="1" applyFill="1" applyBorder="1" applyAlignment="1">
      <alignment horizontal="center" vertical="center"/>
      <protection/>
    </xf>
    <xf numFmtId="0" fontId="69" fillId="26" borderId="53" xfId="72" applyFont="1" applyFill="1" applyBorder="1" applyAlignment="1">
      <alignment horizontal="center" vertical="center" wrapText="1"/>
      <protection/>
    </xf>
    <xf numFmtId="0" fontId="69" fillId="26" borderId="71" xfId="72" applyFont="1" applyFill="1" applyBorder="1" applyAlignment="1">
      <alignment horizontal="center" vertical="center" wrapText="1"/>
      <protection/>
    </xf>
    <xf numFmtId="0" fontId="3" fillId="0" borderId="39" xfId="72" applyFont="1" applyFill="1" applyBorder="1" applyAlignment="1">
      <alignment horizontal="left" vertical="center"/>
      <protection/>
    </xf>
    <xf numFmtId="189" fontId="2" fillId="0" borderId="39" xfId="72" applyNumberFormat="1" applyFont="1" applyFill="1" applyBorder="1" applyAlignment="1">
      <alignment horizontal="center" vertical="center"/>
      <protection/>
    </xf>
    <xf numFmtId="0" fontId="69" fillId="0" borderId="39" xfId="72" applyFont="1" applyFill="1" applyBorder="1" applyAlignment="1">
      <alignment horizontal="center" vertical="center" wrapText="1"/>
      <protection/>
    </xf>
    <xf numFmtId="0" fontId="69" fillId="0" borderId="40" xfId="72" applyFont="1" applyFill="1" applyBorder="1" applyAlignment="1">
      <alignment horizontal="center" vertical="center" wrapText="1"/>
      <protection/>
    </xf>
    <xf numFmtId="0" fontId="69" fillId="26" borderId="52" xfId="72" applyFont="1" applyFill="1" applyBorder="1" applyAlignment="1">
      <alignment horizontal="center" vertical="center" wrapText="1"/>
      <protection/>
    </xf>
    <xf numFmtId="0" fontId="3" fillId="0" borderId="66" xfId="72" applyFont="1" applyFill="1" applyBorder="1" applyAlignment="1">
      <alignment horizontal="left" vertical="center"/>
      <protection/>
    </xf>
    <xf numFmtId="189" fontId="2" fillId="0" borderId="66" xfId="72" applyNumberFormat="1" applyFont="1" applyFill="1" applyBorder="1" applyAlignment="1">
      <alignment horizontal="center" vertical="center"/>
      <protection/>
    </xf>
    <xf numFmtId="0" fontId="69" fillId="0" borderId="66" xfId="72" applyFont="1" applyFill="1" applyBorder="1" applyAlignment="1">
      <alignment horizontal="center" vertical="center" wrapText="1"/>
      <protection/>
    </xf>
    <xf numFmtId="0" fontId="69" fillId="0" borderId="67" xfId="72" applyFont="1" applyFill="1" applyBorder="1" applyAlignment="1">
      <alignment horizontal="center" vertical="center" wrapText="1"/>
      <protection/>
    </xf>
    <xf numFmtId="0" fontId="3" fillId="26" borderId="91" xfId="72" applyFont="1" applyFill="1" applyBorder="1" applyAlignment="1">
      <alignment horizontal="left" vertical="center"/>
      <protection/>
    </xf>
    <xf numFmtId="189" fontId="2" fillId="27" borderId="91" xfId="72" applyNumberFormat="1" applyFont="1" applyFill="1" applyBorder="1" applyAlignment="1">
      <alignment horizontal="center" vertical="center"/>
      <protection/>
    </xf>
    <xf numFmtId="0" fontId="69" fillId="26" borderId="91" xfId="72" applyFont="1" applyFill="1" applyBorder="1" applyAlignment="1">
      <alignment horizontal="center" vertical="center" wrapText="1"/>
      <protection/>
    </xf>
    <xf numFmtId="0" fontId="69" fillId="26" borderId="92" xfId="72" applyFont="1" applyFill="1" applyBorder="1" applyAlignment="1">
      <alignment horizontal="center" vertical="center" wrapText="1"/>
      <protection/>
    </xf>
    <xf numFmtId="0" fontId="3" fillId="0" borderId="49" xfId="72" applyFont="1" applyFill="1" applyBorder="1" applyAlignment="1">
      <alignment horizontal="left" vertical="center" shrinkToFit="1"/>
      <protection/>
    </xf>
    <xf numFmtId="0" fontId="69" fillId="0" borderId="52" xfId="72" applyFont="1" applyFill="1" applyBorder="1" applyAlignment="1">
      <alignment horizontal="center" vertical="center" wrapText="1"/>
      <protection/>
    </xf>
    <xf numFmtId="0" fontId="3" fillId="26" borderId="66" xfId="72" applyFont="1" applyFill="1" applyBorder="1" applyAlignment="1">
      <alignment horizontal="left" vertical="center"/>
      <protection/>
    </xf>
    <xf numFmtId="189" fontId="2" fillId="26" borderId="66" xfId="72" applyNumberFormat="1" applyFont="1" applyFill="1" applyBorder="1" applyAlignment="1">
      <alignment horizontal="center" vertical="center"/>
      <protection/>
    </xf>
    <xf numFmtId="0" fontId="69" fillId="26" borderId="66" xfId="72" applyFont="1" applyFill="1" applyBorder="1" applyAlignment="1">
      <alignment horizontal="center" vertical="center" wrapText="1"/>
      <protection/>
    </xf>
    <xf numFmtId="0" fontId="69" fillId="26" borderId="67" xfId="72" applyFont="1" applyFill="1" applyBorder="1" applyAlignment="1">
      <alignment horizontal="center" vertical="center" wrapText="1"/>
      <protection/>
    </xf>
    <xf numFmtId="0" fontId="9" fillId="0" borderId="93" xfId="72" applyFont="1" applyFill="1" applyBorder="1" applyAlignment="1">
      <alignment horizontal="center" vertical="center" shrinkToFit="1"/>
      <protection/>
    </xf>
    <xf numFmtId="0" fontId="3" fillId="0" borderId="87" xfId="72" applyFont="1" applyFill="1" applyBorder="1" applyAlignment="1">
      <alignment horizontal="left" vertical="center"/>
      <protection/>
    </xf>
    <xf numFmtId="189" fontId="2" fillId="0" borderId="87" xfId="72" applyNumberFormat="1" applyFont="1" applyFill="1" applyBorder="1" applyAlignment="1">
      <alignment horizontal="center" vertical="center"/>
      <protection/>
    </xf>
    <xf numFmtId="0" fontId="69" fillId="0" borderId="87" xfId="72" applyFont="1" applyFill="1" applyBorder="1" applyAlignment="1">
      <alignment horizontal="center" vertical="center" wrapText="1"/>
      <protection/>
    </xf>
    <xf numFmtId="0" fontId="69" fillId="0" borderId="94" xfId="72" applyFont="1" applyFill="1" applyBorder="1" applyAlignment="1">
      <alignment horizontal="center" vertical="center" wrapText="1"/>
      <protection/>
    </xf>
    <xf numFmtId="0" fontId="70" fillId="0" borderId="95" xfId="72" applyFont="1" applyFill="1" applyBorder="1" applyAlignment="1">
      <alignment horizontal="center" vertical="center" shrinkToFit="1"/>
      <protection/>
    </xf>
    <xf numFmtId="0" fontId="3" fillId="26" borderId="37" xfId="72" applyFont="1" applyFill="1" applyBorder="1" applyAlignment="1">
      <alignment horizontal="left" vertical="center"/>
      <protection/>
    </xf>
    <xf numFmtId="189" fontId="2" fillId="26" borderId="37" xfId="72" applyNumberFormat="1" applyFont="1" applyFill="1" applyBorder="1" applyAlignment="1">
      <alignment horizontal="center" vertical="center"/>
      <protection/>
    </xf>
    <xf numFmtId="0" fontId="69" fillId="26" borderId="37" xfId="72" applyFont="1" applyFill="1" applyBorder="1" applyAlignment="1">
      <alignment horizontal="center" vertical="center" wrapText="1"/>
      <protection/>
    </xf>
    <xf numFmtId="0" fontId="69" fillId="26" borderId="38" xfId="72" applyFont="1" applyFill="1" applyBorder="1" applyAlignment="1">
      <alignment horizontal="center" vertical="center" wrapText="1"/>
      <protection/>
    </xf>
    <xf numFmtId="0" fontId="2" fillId="0" borderId="96" xfId="72" applyFont="1" applyFill="1" applyBorder="1" applyAlignment="1">
      <alignment horizontal="center" vertical="center"/>
      <protection/>
    </xf>
    <xf numFmtId="0" fontId="69" fillId="0" borderId="44" xfId="72" applyFont="1" applyFill="1" applyBorder="1" applyAlignment="1">
      <alignment horizontal="center" vertical="center" wrapText="1"/>
      <protection/>
    </xf>
    <xf numFmtId="0" fontId="69" fillId="0" borderId="97" xfId="72" applyFont="1" applyFill="1" applyBorder="1" applyAlignment="1">
      <alignment horizontal="center" vertical="center" wrapText="1"/>
      <protection/>
    </xf>
    <xf numFmtId="0" fontId="3" fillId="26" borderId="89" xfId="72" applyFont="1" applyFill="1" applyBorder="1" applyAlignment="1">
      <alignment horizontal="left" vertical="center"/>
      <protection/>
    </xf>
    <xf numFmtId="189" fontId="2" fillId="26" borderId="89" xfId="72" applyNumberFormat="1" applyFont="1" applyFill="1" applyBorder="1" applyAlignment="1">
      <alignment horizontal="center" vertical="center"/>
      <protection/>
    </xf>
    <xf numFmtId="0" fontId="69" fillId="26" borderId="89" xfId="72" applyFont="1" applyFill="1" applyBorder="1" applyAlignment="1">
      <alignment horizontal="center" vertical="center" wrapText="1"/>
      <protection/>
    </xf>
    <xf numFmtId="0" fontId="69" fillId="26" borderId="90" xfId="72" applyFont="1" applyFill="1" applyBorder="1" applyAlignment="1">
      <alignment horizontal="center" vertical="center" wrapText="1"/>
      <protection/>
    </xf>
    <xf numFmtId="0" fontId="3" fillId="26" borderId="98" xfId="72" applyFont="1" applyFill="1" applyBorder="1" applyAlignment="1">
      <alignment horizontal="left" vertical="center"/>
      <protection/>
    </xf>
    <xf numFmtId="189" fontId="2" fillId="26" borderId="98" xfId="72" applyNumberFormat="1" applyFont="1" applyFill="1" applyBorder="1" applyAlignment="1">
      <alignment horizontal="center" vertical="center"/>
      <protection/>
    </xf>
    <xf numFmtId="0" fontId="69" fillId="26" borderId="98" xfId="72" applyFont="1" applyFill="1" applyBorder="1" applyAlignment="1">
      <alignment horizontal="center" vertical="center" wrapText="1"/>
      <protection/>
    </xf>
    <xf numFmtId="0" fontId="69" fillId="26" borderId="99" xfId="72" applyFont="1" applyFill="1" applyBorder="1" applyAlignment="1">
      <alignment horizontal="center" vertical="center" wrapText="1"/>
      <protection/>
    </xf>
    <xf numFmtId="0" fontId="3" fillId="0" borderId="91" xfId="72" applyFont="1" applyFill="1" applyBorder="1" applyAlignment="1">
      <alignment horizontal="left" vertical="center"/>
      <protection/>
    </xf>
    <xf numFmtId="0" fontId="69" fillId="0" borderId="91" xfId="72" applyFont="1" applyFill="1" applyBorder="1" applyAlignment="1">
      <alignment horizontal="center" vertical="center" wrapText="1"/>
      <protection/>
    </xf>
    <xf numFmtId="0" fontId="69" fillId="0" borderId="92" xfId="72" applyFont="1" applyFill="1" applyBorder="1" applyAlignment="1">
      <alignment horizontal="center" vertical="center" wrapText="1"/>
      <protection/>
    </xf>
    <xf numFmtId="0" fontId="3" fillId="26" borderId="100" xfId="72" applyFont="1" applyFill="1" applyBorder="1" applyAlignment="1">
      <alignment horizontal="left" vertical="center"/>
      <protection/>
    </xf>
    <xf numFmtId="189" fontId="2" fillId="26" borderId="101" xfId="72" applyNumberFormat="1" applyFont="1" applyFill="1" applyBorder="1" applyAlignment="1">
      <alignment horizontal="center" vertical="center"/>
      <protection/>
    </xf>
    <xf numFmtId="0" fontId="69" fillId="26" borderId="101" xfId="72" applyFont="1" applyFill="1" applyBorder="1" applyAlignment="1">
      <alignment horizontal="center" vertical="center" wrapText="1"/>
      <protection/>
    </xf>
    <xf numFmtId="0" fontId="69" fillId="26" borderId="102" xfId="72" applyFont="1" applyFill="1" applyBorder="1" applyAlignment="1">
      <alignment horizontal="center" vertical="center" wrapText="1"/>
      <protection/>
    </xf>
    <xf numFmtId="0" fontId="3" fillId="0" borderId="100" xfId="72" applyFont="1" applyFill="1" applyBorder="1" applyAlignment="1">
      <alignment horizontal="left" vertical="center"/>
      <protection/>
    </xf>
    <xf numFmtId="189" fontId="2" fillId="0" borderId="101" xfId="72" applyNumberFormat="1" applyFont="1" applyFill="1" applyBorder="1" applyAlignment="1">
      <alignment horizontal="center" vertical="center"/>
      <protection/>
    </xf>
    <xf numFmtId="0" fontId="69" fillId="0" borderId="101" xfId="72" applyFont="1" applyFill="1" applyBorder="1" applyAlignment="1">
      <alignment horizontal="center" vertical="center" wrapText="1"/>
      <protection/>
    </xf>
    <xf numFmtId="0" fontId="69" fillId="0" borderId="102" xfId="72" applyFont="1" applyFill="1" applyBorder="1" applyAlignment="1">
      <alignment horizontal="center" vertical="center" wrapText="1"/>
      <protection/>
    </xf>
    <xf numFmtId="0" fontId="2" fillId="0" borderId="0" xfId="72" applyFont="1" applyFill="1" applyAlignment="1">
      <alignment horizontal="center"/>
      <protection/>
    </xf>
    <xf numFmtId="0" fontId="2" fillId="0" borderId="0" xfId="72" applyFont="1" applyFill="1" applyAlignment="1">
      <alignment/>
      <protection/>
    </xf>
    <xf numFmtId="0" fontId="9" fillId="0" borderId="0" xfId="72" applyFont="1" applyFill="1">
      <alignment/>
      <protection/>
    </xf>
    <xf numFmtId="0" fontId="71" fillId="0" borderId="0" xfId="44" applyFont="1" applyFill="1" applyAlignment="1" applyProtection="1">
      <alignment horizontal="center"/>
      <protection/>
    </xf>
    <xf numFmtId="0" fontId="11" fillId="0" borderId="103" xfId="0" applyFont="1" applyBorder="1" applyAlignment="1" applyProtection="1">
      <alignment horizontal="left" vertical="center" wrapText="1"/>
      <protection/>
    </xf>
    <xf numFmtId="0" fontId="11" fillId="0" borderId="104" xfId="0" applyFont="1" applyBorder="1" applyAlignment="1" applyProtection="1">
      <alignment horizontal="left" vertical="center" wrapText="1"/>
      <protection/>
    </xf>
    <xf numFmtId="0" fontId="11" fillId="0" borderId="105" xfId="0" applyFont="1" applyBorder="1" applyAlignment="1" applyProtection="1">
      <alignment horizontal="left" vertical="center" wrapText="1"/>
      <protection/>
    </xf>
    <xf numFmtId="0" fontId="48" fillId="0" borderId="103" xfId="0" applyFont="1" applyBorder="1" applyAlignment="1" applyProtection="1">
      <alignment horizontal="left" vertical="center" wrapText="1"/>
      <protection/>
    </xf>
    <xf numFmtId="0" fontId="48" fillId="0" borderId="104" xfId="0" applyFont="1" applyBorder="1" applyAlignment="1" applyProtection="1">
      <alignment horizontal="left" vertical="center" wrapText="1"/>
      <protection/>
    </xf>
    <xf numFmtId="0" fontId="48" fillId="0" borderId="105" xfId="0" applyFont="1" applyBorder="1" applyAlignment="1" applyProtection="1">
      <alignment horizontal="left" vertical="center" wrapText="1"/>
      <protection/>
    </xf>
    <xf numFmtId="0" fontId="11" fillId="0" borderId="106" xfId="0" applyFont="1" applyBorder="1" applyAlignment="1" applyProtection="1">
      <alignment horizontal="left" vertical="center" wrapText="1"/>
      <protection/>
    </xf>
    <xf numFmtId="0" fontId="11" fillId="0" borderId="107" xfId="0" applyFont="1" applyBorder="1" applyAlignment="1" applyProtection="1">
      <alignment horizontal="left" vertical="center" wrapText="1"/>
      <protection/>
    </xf>
    <xf numFmtId="0" fontId="11" fillId="0" borderId="108" xfId="0" applyFont="1" applyBorder="1" applyAlignment="1" applyProtection="1">
      <alignment horizontal="left" vertical="center" wrapText="1"/>
      <protection/>
    </xf>
    <xf numFmtId="0" fontId="11" fillId="0" borderId="109" xfId="0" applyFont="1" applyBorder="1" applyAlignment="1" applyProtection="1">
      <alignment horizontal="left" vertical="center" wrapText="1"/>
      <protection/>
    </xf>
    <xf numFmtId="0" fontId="11" fillId="0" borderId="110" xfId="0" applyFont="1" applyBorder="1" applyAlignment="1" applyProtection="1">
      <alignment horizontal="left" vertical="center" wrapText="1"/>
      <protection/>
    </xf>
    <xf numFmtId="0" fontId="11" fillId="0" borderId="111" xfId="0" applyFont="1" applyBorder="1" applyAlignment="1" applyProtection="1">
      <alignment horizontal="left" vertical="center" wrapText="1"/>
      <protection/>
    </xf>
    <xf numFmtId="0" fontId="11" fillId="0" borderId="112" xfId="0" applyFont="1" applyBorder="1" applyAlignment="1" applyProtection="1">
      <alignment horizontal="left" vertical="center" wrapText="1"/>
      <protection/>
    </xf>
    <xf numFmtId="0" fontId="11" fillId="0" borderId="113" xfId="0" applyFont="1" applyBorder="1" applyAlignment="1" applyProtection="1">
      <alignment horizontal="left" vertical="center" wrapText="1"/>
      <protection/>
    </xf>
    <xf numFmtId="0" fontId="11" fillId="0" borderId="114" xfId="0" applyFont="1" applyBorder="1" applyAlignment="1" applyProtection="1">
      <alignment horizontal="left" vertical="center" wrapText="1"/>
      <protection/>
    </xf>
    <xf numFmtId="0" fontId="92" fillId="0" borderId="12" xfId="0" applyFont="1" applyFill="1" applyBorder="1" applyAlignment="1" applyProtection="1">
      <alignment horizontal="left" vertical="center" shrinkToFit="1"/>
      <protection/>
    </xf>
    <xf numFmtId="0" fontId="6" fillId="0" borderId="115" xfId="0" applyFont="1" applyBorder="1" applyAlignment="1" applyProtection="1">
      <alignment horizontal="center" vertical="center" wrapText="1"/>
      <protection/>
    </xf>
    <xf numFmtId="0" fontId="6" fillId="0" borderId="116" xfId="0" applyFont="1" applyBorder="1" applyAlignment="1" applyProtection="1">
      <alignment horizontal="center" vertical="center" wrapText="1"/>
      <protection/>
    </xf>
    <xf numFmtId="0" fontId="6" fillId="0" borderId="117" xfId="0" applyFont="1" applyBorder="1" applyAlignment="1" applyProtection="1">
      <alignment horizontal="center" vertical="center" wrapText="1"/>
      <protection/>
    </xf>
    <xf numFmtId="0" fontId="47" fillId="0" borderId="118" xfId="0" applyFont="1" applyBorder="1" applyAlignment="1" applyProtection="1">
      <alignment horizontal="left" vertical="center" wrapText="1"/>
      <protection/>
    </xf>
    <xf numFmtId="0" fontId="47" fillId="0" borderId="119" xfId="0" applyFont="1" applyBorder="1" applyAlignment="1" applyProtection="1">
      <alignment horizontal="left" vertical="center" wrapText="1"/>
      <protection/>
    </xf>
    <xf numFmtId="0" fontId="47" fillId="0" borderId="120" xfId="0" applyFont="1" applyBorder="1" applyAlignment="1" applyProtection="1">
      <alignment horizontal="left" vertical="center" wrapText="1"/>
      <protection/>
    </xf>
    <xf numFmtId="0" fontId="47" fillId="0" borderId="103" xfId="0" applyFont="1" applyBorder="1" applyAlignment="1" applyProtection="1">
      <alignment horizontal="left" vertical="center" wrapText="1"/>
      <protection/>
    </xf>
    <xf numFmtId="0" fontId="47" fillId="0" borderId="104" xfId="0" applyFont="1" applyBorder="1" applyAlignment="1" applyProtection="1">
      <alignment horizontal="left" vertical="center" wrapText="1"/>
      <protection/>
    </xf>
    <xf numFmtId="0" fontId="47" fillId="0" borderId="105" xfId="0" applyFont="1" applyBorder="1" applyAlignment="1" applyProtection="1">
      <alignment horizontal="left" vertical="center" wrapText="1"/>
      <protection/>
    </xf>
    <xf numFmtId="0" fontId="64" fillId="0" borderId="103" xfId="0" applyFont="1" applyBorder="1" applyAlignment="1" applyProtection="1">
      <alignment horizontal="left" vertical="center" wrapText="1"/>
      <protection/>
    </xf>
    <xf numFmtId="189" fontId="96" fillId="0" borderId="10" xfId="0" applyNumberFormat="1" applyFont="1" applyBorder="1" applyAlignment="1" applyProtection="1">
      <alignment horizontal="left" vertical="center"/>
      <protection/>
    </xf>
    <xf numFmtId="0" fontId="64" fillId="0" borderId="104" xfId="0" applyFont="1" applyBorder="1" applyAlignment="1" applyProtection="1">
      <alignment horizontal="left" vertical="center" wrapText="1"/>
      <protection/>
    </xf>
    <xf numFmtId="0" fontId="64" fillId="0" borderId="105" xfId="0" applyFont="1" applyBorder="1" applyAlignment="1" applyProtection="1">
      <alignment horizontal="left" vertical="center" wrapText="1"/>
      <protection/>
    </xf>
    <xf numFmtId="0" fontId="6" fillId="0" borderId="103" xfId="0" applyFont="1" applyBorder="1" applyAlignment="1" applyProtection="1">
      <alignment horizontal="left" vertical="center" wrapText="1"/>
      <protection/>
    </xf>
    <xf numFmtId="0" fontId="6" fillId="0" borderId="104" xfId="0" applyFont="1" applyBorder="1" applyAlignment="1" applyProtection="1">
      <alignment horizontal="left" vertical="center" wrapText="1"/>
      <protection/>
    </xf>
    <xf numFmtId="0" fontId="6" fillId="0" borderId="105" xfId="0" applyFont="1" applyBorder="1" applyAlignment="1" applyProtection="1">
      <alignment horizontal="left" vertical="center" wrapText="1"/>
      <protection/>
    </xf>
    <xf numFmtId="0" fontId="90" fillId="0" borderId="121" xfId="0" applyNumberFormat="1" applyFont="1" applyFill="1" applyBorder="1" applyAlignment="1" applyProtection="1">
      <alignment horizontal="center" vertical="center"/>
      <protection locked="0"/>
    </xf>
    <xf numFmtId="0" fontId="90" fillId="0" borderId="122" xfId="0" applyNumberFormat="1" applyFont="1" applyFill="1" applyBorder="1" applyAlignment="1" applyProtection="1">
      <alignment horizontal="center" vertical="center"/>
      <protection locked="0"/>
    </xf>
    <xf numFmtId="0" fontId="90" fillId="0" borderId="123" xfId="0" applyNumberFormat="1" applyFont="1" applyFill="1" applyBorder="1" applyAlignment="1" applyProtection="1">
      <alignment horizontal="center" vertical="center"/>
      <protection locked="0"/>
    </xf>
    <xf numFmtId="0" fontId="90" fillId="0" borderId="124"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left" vertical="center" shrinkToFit="1"/>
      <protection/>
    </xf>
    <xf numFmtId="0" fontId="2" fillId="0" borderId="12" xfId="0" applyFont="1" applyFill="1" applyBorder="1" applyAlignment="1" applyProtection="1">
      <alignment horizontal="left" vertical="center" shrinkToFit="1"/>
      <protection/>
    </xf>
    <xf numFmtId="0" fontId="2" fillId="0" borderId="125" xfId="0" applyFont="1" applyFill="1" applyBorder="1" applyAlignment="1" applyProtection="1">
      <alignment horizontal="left" vertical="center" shrinkToFit="1"/>
      <protection/>
    </xf>
    <xf numFmtId="0" fontId="90" fillId="0" borderId="126" xfId="0" applyNumberFormat="1" applyFont="1" applyFill="1" applyBorder="1" applyAlignment="1" applyProtection="1">
      <alignment horizontal="center" vertical="center"/>
      <protection locked="0"/>
    </xf>
    <xf numFmtId="0" fontId="90" fillId="0" borderId="127" xfId="0" applyNumberFormat="1" applyFont="1" applyFill="1" applyBorder="1" applyAlignment="1" applyProtection="1">
      <alignment horizontal="center" vertical="center"/>
      <protection locked="0"/>
    </xf>
    <xf numFmtId="0" fontId="90" fillId="0" borderId="128" xfId="0" applyNumberFormat="1" applyFont="1" applyFill="1" applyBorder="1" applyAlignment="1" applyProtection="1">
      <alignment horizontal="center" vertical="center"/>
      <protection locked="0"/>
    </xf>
    <xf numFmtId="0" fontId="90" fillId="0" borderId="129" xfId="0" applyNumberFormat="1" applyFont="1" applyFill="1" applyBorder="1" applyAlignment="1" applyProtection="1">
      <alignment horizontal="center" vertical="center"/>
      <protection locked="0"/>
    </xf>
    <xf numFmtId="0" fontId="0" fillId="0" borderId="15"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0" fontId="0" fillId="0" borderId="20" xfId="0" applyBorder="1" applyAlignment="1" applyProtection="1">
      <alignment horizontal="center" vertical="center" textRotation="255"/>
      <protection/>
    </xf>
    <xf numFmtId="0" fontId="0" fillId="0" borderId="15"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18"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9" xfId="0" applyBorder="1" applyAlignment="1" applyProtection="1">
      <alignment horizontal="center" vertical="center" textRotation="255" shrinkToFit="1"/>
      <protection/>
    </xf>
    <xf numFmtId="0" fontId="0" fillId="0" borderId="20" xfId="0" applyBorder="1" applyAlignment="1" applyProtection="1">
      <alignment horizontal="center" vertical="center" textRotation="255" shrinkToFit="1"/>
      <protection/>
    </xf>
    <xf numFmtId="0" fontId="0" fillId="0" borderId="14"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99" fillId="0" borderId="13" xfId="0" applyFont="1" applyBorder="1" applyAlignment="1" applyProtection="1">
      <alignment horizontal="center" vertical="center"/>
      <protection/>
    </xf>
    <xf numFmtId="0" fontId="99" fillId="0" borderId="12" xfId="0" applyFont="1" applyBorder="1" applyAlignment="1" applyProtection="1">
      <alignment horizontal="center" vertical="center"/>
      <protection/>
    </xf>
    <xf numFmtId="0" fontId="99"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0" xfId="0" applyFont="1" applyBorder="1" applyAlignment="1" applyProtection="1">
      <alignment horizontal="center" vertical="center"/>
      <protection locked="0"/>
    </xf>
    <xf numFmtId="0" fontId="0" fillId="0" borderId="131" xfId="0"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132"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81" fontId="100" fillId="0" borderId="133" xfId="0" applyNumberFormat="1" applyFont="1" applyFill="1" applyBorder="1" applyAlignment="1" applyProtection="1">
      <alignment horizontal="center" vertical="center" shrinkToFit="1"/>
      <protection locked="0"/>
    </xf>
    <xf numFmtId="181" fontId="100" fillId="0" borderId="134" xfId="0" applyNumberFormat="1" applyFont="1" applyFill="1" applyBorder="1" applyAlignment="1" applyProtection="1">
      <alignment horizontal="center" vertical="center" shrinkToFit="1"/>
      <protection locked="0"/>
    </xf>
    <xf numFmtId="181" fontId="100" fillId="0" borderId="135" xfId="0" applyNumberFormat="1"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36" xfId="0" applyFont="1" applyBorder="1" applyAlignment="1" applyProtection="1">
      <alignment horizontal="center" vertical="center"/>
      <protection locked="0"/>
    </xf>
    <xf numFmtId="0" fontId="100" fillId="0" borderId="130" xfId="0" applyFont="1" applyBorder="1" applyAlignment="1" applyProtection="1">
      <alignment horizontal="center" vertical="center"/>
      <protection locked="0"/>
    </xf>
    <xf numFmtId="0" fontId="100" fillId="0" borderId="131" xfId="0" applyFont="1" applyBorder="1" applyAlignment="1" applyProtection="1">
      <alignment horizontal="center" vertical="center"/>
      <protection locked="0"/>
    </xf>
    <xf numFmtId="0" fontId="4" fillId="0" borderId="2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181" fontId="100" fillId="0" borderId="137" xfId="0" applyNumberFormat="1" applyFont="1" applyFill="1" applyBorder="1" applyAlignment="1" applyProtection="1">
      <alignment horizontal="center" vertical="center" shrinkToFit="1"/>
      <protection locked="0"/>
    </xf>
    <xf numFmtId="181" fontId="100" fillId="0" borderId="21" xfId="0" applyNumberFormat="1" applyFont="1" applyFill="1" applyBorder="1" applyAlignment="1" applyProtection="1">
      <alignment horizontal="center" vertical="center" shrinkToFit="1"/>
      <protection locked="0"/>
    </xf>
    <xf numFmtId="181" fontId="100" fillId="0" borderId="138" xfId="0" applyNumberFormat="1" applyFont="1" applyFill="1" applyBorder="1" applyAlignment="1" applyProtection="1">
      <alignment horizontal="center" vertical="center" shrinkToFit="1"/>
      <protection locked="0"/>
    </xf>
    <xf numFmtId="0" fontId="0" fillId="0" borderId="139" xfId="0" applyBorder="1" applyAlignment="1" applyProtection="1">
      <alignment horizontal="center" vertical="center"/>
      <protection locked="0"/>
    </xf>
    <xf numFmtId="0" fontId="0" fillId="0" borderId="139" xfId="0" applyFont="1" applyBorder="1" applyAlignment="1" applyProtection="1">
      <alignment horizontal="center" vertical="center"/>
      <protection locked="0"/>
    </xf>
    <xf numFmtId="0" fontId="0" fillId="0" borderId="21" xfId="0" applyBorder="1" applyAlignment="1" applyProtection="1">
      <alignment horizontal="center" vertical="center" textRotation="255"/>
      <protection locked="0"/>
    </xf>
    <xf numFmtId="181" fontId="100" fillId="0" borderId="140" xfId="0" applyNumberFormat="1" applyFont="1" applyFill="1" applyBorder="1" applyAlignment="1" applyProtection="1">
      <alignment horizontal="center" vertical="center" shrinkToFit="1"/>
      <protection locked="0"/>
    </xf>
    <xf numFmtId="181" fontId="100" fillId="0" borderId="141" xfId="0" applyNumberFormat="1" applyFont="1" applyFill="1" applyBorder="1" applyAlignment="1" applyProtection="1">
      <alignment horizontal="center" vertical="center" shrinkToFit="1"/>
      <protection locked="0"/>
    </xf>
    <xf numFmtId="181" fontId="100" fillId="0" borderId="142" xfId="0" applyNumberFormat="1" applyFont="1" applyFill="1" applyBorder="1" applyAlignment="1" applyProtection="1">
      <alignment horizontal="center" vertical="center" shrinkToFit="1"/>
      <protection locked="0"/>
    </xf>
    <xf numFmtId="0" fontId="100" fillId="0" borderId="136" xfId="0" applyFont="1" applyBorder="1" applyAlignment="1" applyProtection="1">
      <alignment horizontal="center" vertical="center"/>
      <protection locked="0"/>
    </xf>
    <xf numFmtId="0" fontId="0" fillId="0" borderId="13" xfId="0" applyBorder="1" applyAlignment="1" applyProtection="1">
      <alignment horizontal="center" vertical="center"/>
      <protection/>
    </xf>
    <xf numFmtId="0" fontId="0" fillId="0" borderId="14" xfId="0" applyBorder="1" applyAlignment="1" applyProtection="1">
      <alignment vertical="center" shrinkToFit="1"/>
      <protection/>
    </xf>
    <xf numFmtId="0" fontId="24" fillId="24" borderId="21" xfId="0" applyNumberFormat="1" applyFont="1" applyFill="1" applyBorder="1" applyAlignment="1" applyProtection="1">
      <alignment horizontal="center" vertical="center" shrinkToFit="1"/>
      <protection/>
    </xf>
    <xf numFmtId="0" fontId="0" fillId="0" borderId="19"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12" fillId="24" borderId="0" xfId="0" applyNumberFormat="1" applyFont="1" applyFill="1" applyBorder="1" applyAlignment="1" applyProtection="1">
      <alignment horizontal="center" vertical="center"/>
      <protection locked="0"/>
    </xf>
    <xf numFmtId="49" fontId="13" fillId="0" borderId="10" xfId="0" applyNumberFormat="1" applyFont="1" applyBorder="1" applyAlignment="1" applyProtection="1">
      <alignment horizontal="center"/>
      <protection/>
    </xf>
    <xf numFmtId="0" fontId="26" fillId="24" borderId="21" xfId="0" applyFont="1" applyFill="1" applyBorder="1" applyAlignment="1" applyProtection="1">
      <alignment horizontal="center" vertical="center" shrinkToFit="1"/>
      <protection/>
    </xf>
    <xf numFmtId="49" fontId="24" fillId="24" borderId="143" xfId="0" applyNumberFormat="1" applyFont="1" applyFill="1" applyBorder="1" applyAlignment="1" applyProtection="1">
      <alignment horizontal="center" vertical="center" shrinkToFit="1"/>
      <protection locked="0"/>
    </xf>
    <xf numFmtId="49" fontId="24" fillId="24" borderId="144" xfId="0" applyNumberFormat="1" applyFont="1" applyFill="1" applyBorder="1" applyAlignment="1" applyProtection="1">
      <alignment horizontal="center" vertical="center" shrinkToFit="1"/>
      <protection locked="0"/>
    </xf>
    <xf numFmtId="49" fontId="24" fillId="24" borderId="145" xfId="0" applyNumberFormat="1" applyFont="1" applyFill="1" applyBorder="1" applyAlignment="1" applyProtection="1">
      <alignment horizontal="center" vertical="center" shrinkToFit="1"/>
      <protection locked="0"/>
    </xf>
    <xf numFmtId="49" fontId="24" fillId="24" borderId="146" xfId="0" applyNumberFormat="1" applyFont="1" applyFill="1" applyBorder="1" applyAlignment="1" applyProtection="1">
      <alignment horizontal="center" vertical="center" shrinkToFit="1"/>
      <protection locked="0"/>
    </xf>
    <xf numFmtId="0" fontId="0" fillId="0" borderId="13"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25" xfId="0" applyBorder="1" applyAlignment="1" applyProtection="1">
      <alignment horizontal="left" vertical="center" shrinkToFit="1"/>
      <protection locked="0"/>
    </xf>
    <xf numFmtId="0" fontId="0" fillId="0" borderId="21"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101" fillId="0" borderId="126" xfId="0" applyFont="1" applyFill="1" applyBorder="1" applyAlignment="1" applyProtection="1">
      <alignment horizontal="left" vertical="center" shrinkToFit="1"/>
      <protection locked="0"/>
    </xf>
    <xf numFmtId="0" fontId="101" fillId="0" borderId="127" xfId="0" applyFont="1" applyFill="1" applyBorder="1" applyAlignment="1" applyProtection="1">
      <alignment horizontal="left" vertical="center" shrinkToFit="1"/>
      <protection locked="0"/>
    </xf>
    <xf numFmtId="0" fontId="101" fillId="0" borderId="147" xfId="0" applyFont="1" applyFill="1" applyBorder="1" applyAlignment="1" applyProtection="1">
      <alignment horizontal="left" vertical="center" shrinkToFit="1"/>
      <protection locked="0"/>
    </xf>
    <xf numFmtId="49" fontId="90" fillId="0" borderId="126" xfId="0" applyNumberFormat="1" applyFont="1" applyFill="1" applyBorder="1" applyAlignment="1" applyProtection="1">
      <alignment horizontal="left" vertical="center" shrinkToFit="1"/>
      <protection locked="0"/>
    </xf>
    <xf numFmtId="49" fontId="90" fillId="0" borderId="127" xfId="0" applyNumberFormat="1" applyFont="1" applyFill="1" applyBorder="1" applyAlignment="1" applyProtection="1">
      <alignment horizontal="left" vertical="center" shrinkToFit="1"/>
      <protection locked="0"/>
    </xf>
    <xf numFmtId="49" fontId="90" fillId="0" borderId="147"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3"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39" xfId="0" applyBorder="1" applyAlignment="1" applyProtection="1">
      <alignment horizontal="center" vertical="center" shrinkToFit="1"/>
      <protection/>
    </xf>
    <xf numFmtId="0" fontId="0" fillId="0" borderId="139"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49" fontId="100" fillId="24" borderId="126" xfId="0" applyNumberFormat="1" applyFont="1" applyFill="1" applyBorder="1" applyAlignment="1" applyProtection="1">
      <alignment horizontal="left" vertical="center" shrinkToFit="1"/>
      <protection locked="0"/>
    </xf>
    <xf numFmtId="49" fontId="100" fillId="24" borderId="127" xfId="0" applyNumberFormat="1" applyFont="1" applyFill="1" applyBorder="1" applyAlignment="1" applyProtection="1">
      <alignment horizontal="left" vertical="center" shrinkToFit="1"/>
      <protection locked="0"/>
    </xf>
    <xf numFmtId="49" fontId="100" fillId="24" borderId="147" xfId="0" applyNumberFormat="1" applyFont="1" applyFill="1" applyBorder="1" applyAlignment="1" applyProtection="1">
      <alignment horizontal="left" vertical="center" shrinkToFit="1"/>
      <protection locked="0"/>
    </xf>
    <xf numFmtId="49" fontId="102" fillId="24" borderId="126" xfId="0" applyNumberFormat="1" applyFont="1" applyFill="1" applyBorder="1" applyAlignment="1" applyProtection="1">
      <alignment horizontal="center" vertical="center" shrinkToFit="1"/>
      <protection locked="0"/>
    </xf>
    <xf numFmtId="49" fontId="102" fillId="24" borderId="127" xfId="0" applyNumberFormat="1" applyFont="1" applyFill="1" applyBorder="1" applyAlignment="1" applyProtection="1">
      <alignment horizontal="center" vertical="center" shrinkToFit="1"/>
      <protection locked="0"/>
    </xf>
    <xf numFmtId="49" fontId="102" fillId="24" borderId="147" xfId="0" applyNumberFormat="1" applyFont="1" applyFill="1" applyBorder="1" applyAlignment="1" applyProtection="1">
      <alignment horizontal="center" vertical="center" shrinkToFit="1"/>
      <protection locked="0"/>
    </xf>
    <xf numFmtId="49" fontId="24" fillId="24" borderId="17" xfId="0" applyNumberFormat="1" applyFont="1" applyFill="1" applyBorder="1" applyAlignment="1" applyProtection="1">
      <alignment horizontal="center" vertical="center" shrinkToFit="1"/>
      <protection locked="0"/>
    </xf>
    <xf numFmtId="49" fontId="24" fillId="24" borderId="0" xfId="0" applyNumberFormat="1" applyFont="1" applyFill="1" applyBorder="1" applyAlignment="1" applyProtection="1">
      <alignment horizontal="center" vertical="center" shrinkToFit="1"/>
      <protection locked="0"/>
    </xf>
    <xf numFmtId="49" fontId="24" fillId="24" borderId="18" xfId="0" applyNumberFormat="1"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xf>
    <xf numFmtId="49" fontId="13" fillId="0" borderId="12" xfId="0" applyNumberFormat="1" applyFont="1" applyBorder="1" applyAlignment="1" applyProtection="1">
      <alignment horizontal="center"/>
      <protection/>
    </xf>
    <xf numFmtId="0" fontId="0" fillId="0" borderId="21" xfId="0" applyBorder="1" applyAlignment="1" applyProtection="1">
      <alignment horizontal="center" vertical="center"/>
      <protection/>
    </xf>
    <xf numFmtId="0" fontId="0" fillId="0" borderId="13" xfId="0" applyFont="1" applyBorder="1" applyAlignment="1" applyProtection="1">
      <alignment horizontal="center" vertical="center" shrinkToFit="1"/>
      <protection/>
    </xf>
    <xf numFmtId="0" fontId="0" fillId="0" borderId="16" xfId="0" applyFont="1" applyBorder="1" applyAlignment="1" applyProtection="1">
      <alignment vertical="center" shrinkToFit="1"/>
      <protection/>
    </xf>
    <xf numFmtId="0" fontId="0" fillId="0" borderId="139" xfId="0" applyFont="1" applyBorder="1" applyAlignment="1" applyProtection="1">
      <alignment vertical="center" shrinkToFit="1"/>
      <protection/>
    </xf>
    <xf numFmtId="0" fontId="0" fillId="0" borderId="15"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148" xfId="0" applyFont="1" applyBorder="1" applyAlignment="1" applyProtection="1">
      <alignment vertical="center" shrinkToFit="1"/>
      <protection/>
    </xf>
    <xf numFmtId="0" fontId="0" fillId="0" borderId="19" xfId="0" applyFont="1" applyBorder="1" applyAlignment="1" applyProtection="1">
      <alignment vertical="center" shrinkToFit="1"/>
      <protection/>
    </xf>
    <xf numFmtId="0" fontId="0" fillId="0" borderId="21" xfId="0" applyBorder="1" applyAlignment="1" applyProtection="1">
      <alignment vertical="center" shrinkToFit="1"/>
      <protection locked="0"/>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5" xfId="0" applyFont="1" applyFill="1" applyBorder="1" applyAlignment="1">
      <alignment horizontal="left" vertical="center"/>
    </xf>
    <xf numFmtId="0" fontId="90" fillId="0" borderId="126" xfId="0" applyFont="1" applyFill="1" applyBorder="1" applyAlignment="1" applyProtection="1">
      <alignment horizontal="left" vertical="center" shrinkToFit="1"/>
      <protection locked="0"/>
    </xf>
    <xf numFmtId="0" fontId="90" fillId="0" borderId="127" xfId="0" applyFont="1" applyFill="1" applyBorder="1" applyAlignment="1" applyProtection="1">
      <alignment horizontal="left" vertical="center" shrinkToFit="1"/>
      <protection locked="0"/>
    </xf>
    <xf numFmtId="0" fontId="90" fillId="0" borderId="147" xfId="0" applyFont="1" applyFill="1" applyBorder="1" applyAlignment="1" applyProtection="1">
      <alignment horizontal="left" vertical="center" shrinkToFit="1"/>
      <protection locked="0"/>
    </xf>
    <xf numFmtId="49" fontId="90" fillId="0" borderId="149" xfId="0" applyNumberFormat="1" applyFont="1" applyFill="1" applyBorder="1" applyAlignment="1" applyProtection="1">
      <alignment vertical="center" shrinkToFit="1"/>
      <protection locked="0"/>
    </xf>
    <xf numFmtId="49" fontId="90" fillId="0" borderId="150" xfId="0" applyNumberFormat="1" applyFont="1" applyFill="1" applyBorder="1" applyAlignment="1" applyProtection="1">
      <alignment vertical="center" shrinkToFit="1"/>
      <protection locked="0"/>
    </xf>
    <xf numFmtId="49" fontId="90" fillId="0" borderId="123" xfId="0" applyNumberFormat="1" applyFont="1" applyFill="1" applyBorder="1" applyAlignment="1" applyProtection="1">
      <alignment vertical="center" shrinkToFit="1"/>
      <protection locked="0"/>
    </xf>
    <xf numFmtId="0" fontId="90" fillId="24" borderId="126" xfId="0" applyNumberFormat="1" applyFont="1" applyFill="1" applyBorder="1" applyAlignment="1" applyProtection="1">
      <alignment horizontal="left" vertical="center" shrinkToFit="1"/>
      <protection locked="0"/>
    </xf>
    <xf numFmtId="0" fontId="90" fillId="24" borderId="127" xfId="0" applyNumberFormat="1" applyFont="1" applyFill="1" applyBorder="1" applyAlignment="1" applyProtection="1">
      <alignment horizontal="left" vertical="center" shrinkToFit="1"/>
      <protection locked="0"/>
    </xf>
    <xf numFmtId="0" fontId="90" fillId="24" borderId="147" xfId="0" applyNumberFormat="1" applyFont="1" applyFill="1" applyBorder="1" applyAlignment="1" applyProtection="1">
      <alignment horizontal="left" vertical="center" shrinkToFit="1"/>
      <protection locked="0"/>
    </xf>
    <xf numFmtId="0" fontId="90" fillId="0" borderId="35" xfId="0" applyNumberFormat="1" applyFont="1" applyFill="1" applyBorder="1" applyAlignment="1" applyProtection="1">
      <alignment horizontal="left" vertical="center" shrinkToFit="1"/>
      <protection locked="0"/>
    </xf>
    <xf numFmtId="0" fontId="90" fillId="0" borderId="36" xfId="0" applyNumberFormat="1" applyFont="1" applyFill="1" applyBorder="1" applyAlignment="1" applyProtection="1">
      <alignment horizontal="left" vertical="center" shrinkToFit="1"/>
      <protection locked="0"/>
    </xf>
    <xf numFmtId="0" fontId="90" fillId="0" borderId="127" xfId="0" applyNumberFormat="1" applyFont="1" applyFill="1" applyBorder="1" applyAlignment="1" applyProtection="1">
      <alignment horizontal="left" vertical="center" shrinkToFit="1"/>
      <protection locked="0"/>
    </xf>
    <xf numFmtId="0" fontId="90" fillId="0" borderId="147" xfId="0" applyNumberFormat="1" applyFont="1" applyFill="1" applyBorder="1" applyAlignment="1" applyProtection="1">
      <alignment horizontal="left" vertical="center" shrinkToFit="1"/>
      <protection locked="0"/>
    </xf>
    <xf numFmtId="0" fontId="2" fillId="0" borderId="13"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25" xfId="0" applyFont="1" applyFill="1" applyBorder="1" applyAlignment="1">
      <alignment horizontal="left" vertical="center" shrinkToFit="1"/>
    </xf>
    <xf numFmtId="0" fontId="0" fillId="0" borderId="13"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100" fillId="0" borderId="127" xfId="0" applyFont="1" applyFill="1" applyBorder="1" applyAlignment="1" applyProtection="1">
      <alignment horizontal="left" vertical="center" shrinkToFit="1"/>
      <protection locked="0"/>
    </xf>
    <xf numFmtId="0" fontId="100" fillId="0" borderId="147" xfId="0" applyFont="1" applyFill="1" applyBorder="1" applyAlignment="1" applyProtection="1">
      <alignment horizontal="left" vertical="center" shrinkToFit="1"/>
      <protection locked="0"/>
    </xf>
    <xf numFmtId="49" fontId="93" fillId="0" borderId="31" xfId="0" applyNumberFormat="1" applyFont="1" applyFill="1" applyBorder="1" applyAlignment="1" applyProtection="1">
      <alignment horizontal="center" vertical="center" shrinkToFit="1"/>
      <protection/>
    </xf>
    <xf numFmtId="49" fontId="103" fillId="0" borderId="31" xfId="0" applyNumberFormat="1" applyFont="1" applyFill="1" applyBorder="1" applyAlignment="1" applyProtection="1">
      <alignment vertical="center" shrinkToFit="1"/>
      <protection/>
    </xf>
    <xf numFmtId="0" fontId="2" fillId="0" borderId="21" xfId="0" applyFont="1" applyBorder="1" applyAlignment="1">
      <alignment vertical="center" shrinkToFit="1"/>
    </xf>
    <xf numFmtId="0" fontId="14" fillId="0" borderId="21" xfId="0" applyFont="1" applyFill="1" applyBorder="1" applyAlignment="1">
      <alignment horizontal="center" vertical="center" shrinkToFit="1"/>
    </xf>
    <xf numFmtId="49" fontId="15" fillId="0" borderId="10" xfId="0" applyNumberFormat="1" applyFont="1" applyBorder="1" applyAlignment="1">
      <alignment horizontal="center" shrinkToFit="1"/>
    </xf>
    <xf numFmtId="0" fontId="23" fillId="0" borderId="21" xfId="0" applyFont="1" applyFill="1" applyBorder="1" applyAlignment="1">
      <alignment horizontal="center" vertical="center" shrinkToFit="1"/>
    </xf>
    <xf numFmtId="0" fontId="93" fillId="0" borderId="21" xfId="0" applyFont="1" applyFill="1" applyBorder="1" applyAlignment="1">
      <alignment horizontal="center" vertical="center" shrinkToFit="1"/>
    </xf>
    <xf numFmtId="0" fontId="2" fillId="0" borderId="21" xfId="0" applyFont="1" applyBorder="1" applyAlignment="1">
      <alignment horizontal="center" vertical="center"/>
    </xf>
    <xf numFmtId="0" fontId="90" fillId="0" borderId="21" xfId="0" applyFont="1" applyFill="1" applyBorder="1" applyAlignment="1">
      <alignment horizontal="center" vertical="center" shrinkToFit="1"/>
    </xf>
    <xf numFmtId="0" fontId="0" fillId="0" borderId="21" xfId="0" applyFont="1" applyBorder="1" applyAlignment="1">
      <alignment horizontal="center" vertical="center"/>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0" fontId="92" fillId="0" borderId="0" xfId="0" applyFont="1" applyFill="1" applyBorder="1" applyAlignment="1" applyProtection="1">
      <alignment vertical="center" shrinkToFit="1"/>
      <protection/>
    </xf>
    <xf numFmtId="0" fontId="2" fillId="0" borderId="0" xfId="0" applyFont="1" applyFill="1" applyBorder="1" applyAlignment="1" applyProtection="1">
      <alignment horizontal="left" vertical="center"/>
      <protection/>
    </xf>
    <xf numFmtId="0" fontId="9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92" fillId="0" borderId="0" xfId="0" applyFont="1" applyFill="1" applyAlignment="1" applyProtection="1">
      <alignment vertical="center" shrinkToFit="1"/>
      <protection/>
    </xf>
    <xf numFmtId="0" fontId="92" fillId="0" borderId="10" xfId="0" applyFont="1" applyFill="1" applyBorder="1" applyAlignment="1" applyProtection="1">
      <alignment vertical="center" shrinkToFit="1"/>
      <protection/>
    </xf>
    <xf numFmtId="0" fontId="2" fillId="0" borderId="31" xfId="0" applyFont="1" applyFill="1" applyBorder="1" applyAlignment="1">
      <alignment horizontal="center" vertical="center"/>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2" fillId="0" borderId="95"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11" fillId="0" borderId="0" xfId="65" applyFont="1" applyAlignment="1" applyProtection="1">
      <alignment vertical="top" wrapText="1"/>
      <protection locked="0"/>
    </xf>
    <xf numFmtId="0" fontId="11" fillId="0" borderId="0" xfId="65" applyFont="1" applyAlignment="1" applyProtection="1">
      <alignment horizontal="right" vertical="top"/>
      <protection locked="0"/>
    </xf>
    <xf numFmtId="0" fontId="3" fillId="0" borderId="19" xfId="65" applyFont="1" applyBorder="1" applyAlignment="1" applyProtection="1">
      <alignment vertical="center" wrapText="1"/>
      <protection locked="0"/>
    </xf>
    <xf numFmtId="0" fontId="3" fillId="0" borderId="10" xfId="65" applyFont="1" applyBorder="1" applyAlignment="1" applyProtection="1">
      <alignment vertical="center" wrapText="1"/>
      <protection locked="0"/>
    </xf>
    <xf numFmtId="0" fontId="104" fillId="0" borderId="151" xfId="65" applyFont="1" applyFill="1" applyBorder="1" applyAlignment="1" applyProtection="1">
      <alignment horizontal="center" vertical="center" shrinkToFit="1"/>
      <protection locked="0"/>
    </xf>
    <xf numFmtId="0" fontId="104" fillId="0" borderId="152" xfId="65" applyFont="1" applyFill="1" applyBorder="1" applyAlignment="1" applyProtection="1">
      <alignment horizontal="center" vertical="center" shrinkToFit="1"/>
      <protection locked="0"/>
    </xf>
    <xf numFmtId="0" fontId="104" fillId="0" borderId="153" xfId="65" applyFont="1" applyFill="1" applyBorder="1" applyAlignment="1" applyProtection="1">
      <alignment horizontal="center" vertical="center" shrinkToFit="1"/>
      <protection locked="0"/>
    </xf>
    <xf numFmtId="0" fontId="27" fillId="0" borderId="10" xfId="65" applyFont="1" applyFill="1" applyBorder="1" applyAlignment="1" applyProtection="1">
      <alignment vertical="center" wrapText="1"/>
      <protection locked="0"/>
    </xf>
    <xf numFmtId="0" fontId="27" fillId="0" borderId="20" xfId="65" applyFont="1" applyFill="1" applyBorder="1" applyAlignment="1" applyProtection="1">
      <alignment vertical="center" wrapText="1"/>
      <protection locked="0"/>
    </xf>
    <xf numFmtId="0" fontId="6" fillId="0" borderId="0" xfId="65" applyFont="1" applyAlignment="1" applyProtection="1">
      <alignment horizontal="justify" vertical="distributed" wrapText="1"/>
      <protection locked="0"/>
    </xf>
    <xf numFmtId="0" fontId="6" fillId="0" borderId="0" xfId="65" applyFont="1" applyAlignment="1" applyProtection="1">
      <alignment horizontal="justify" vertical="distributed"/>
      <protection locked="0"/>
    </xf>
    <xf numFmtId="0" fontId="3" fillId="0" borderId="15" xfId="65" applyFont="1" applyBorder="1" applyAlignment="1" applyProtection="1">
      <alignment vertical="center" wrapText="1"/>
      <protection locked="0"/>
    </xf>
    <xf numFmtId="0" fontId="3" fillId="0" borderId="11" xfId="65" applyFont="1" applyBorder="1" applyAlignment="1" applyProtection="1">
      <alignment vertical="center" wrapText="1"/>
      <protection locked="0"/>
    </xf>
    <xf numFmtId="0" fontId="104" fillId="0" borderId="154" xfId="65" applyFont="1" applyFill="1" applyBorder="1" applyAlignment="1" applyProtection="1">
      <alignment horizontal="center" vertical="center" shrinkToFit="1"/>
      <protection locked="0"/>
    </xf>
    <xf numFmtId="0" fontId="104" fillId="0" borderId="11" xfId="65" applyFont="1" applyFill="1" applyBorder="1" applyAlignment="1" applyProtection="1">
      <alignment horizontal="center" vertical="center" shrinkToFit="1"/>
      <protection locked="0"/>
    </xf>
    <xf numFmtId="0" fontId="104" fillId="0" borderId="155" xfId="65" applyFont="1" applyFill="1" applyBorder="1" applyAlignment="1" applyProtection="1">
      <alignment horizontal="center" vertical="center" shrinkToFit="1"/>
      <protection locked="0"/>
    </xf>
    <xf numFmtId="0" fontId="3" fillId="0" borderId="11" xfId="65" applyFont="1" applyFill="1" applyBorder="1" applyAlignment="1" applyProtection="1">
      <alignment vertical="center" wrapText="1"/>
      <protection locked="0"/>
    </xf>
    <xf numFmtId="0" fontId="2" fillId="0" borderId="16" xfId="65" applyFont="1" applyFill="1" applyBorder="1" applyAlignment="1" applyProtection="1">
      <alignment vertical="center" wrapText="1"/>
      <protection locked="0"/>
    </xf>
    <xf numFmtId="0" fontId="3" fillId="0" borderId="13" xfId="65" applyFont="1" applyBorder="1" applyAlignment="1" applyProtection="1">
      <alignment vertical="center" wrapText="1"/>
      <protection locked="0"/>
    </xf>
    <xf numFmtId="0" fontId="3" fillId="0" borderId="12" xfId="65" applyFont="1" applyBorder="1" applyAlignment="1" applyProtection="1">
      <alignment vertical="center" wrapText="1"/>
      <protection locked="0"/>
    </xf>
    <xf numFmtId="0" fontId="104" fillId="0" borderId="156" xfId="65" applyFont="1" applyFill="1" applyBorder="1" applyAlignment="1" applyProtection="1">
      <alignment horizontal="center" vertical="center" shrinkToFit="1"/>
      <protection locked="0"/>
    </xf>
    <xf numFmtId="0" fontId="104" fillId="0" borderId="12" xfId="65" applyFont="1" applyFill="1" applyBorder="1" applyAlignment="1" applyProtection="1">
      <alignment horizontal="center" vertical="center" shrinkToFit="1"/>
      <protection locked="0"/>
    </xf>
    <xf numFmtId="0" fontId="104" fillId="0" borderId="125" xfId="65" applyFont="1" applyFill="1" applyBorder="1" applyAlignment="1" applyProtection="1">
      <alignment horizontal="center" vertical="center" shrinkToFit="1"/>
      <protection locked="0"/>
    </xf>
    <xf numFmtId="0" fontId="3" fillId="0" borderId="12" xfId="65" applyFont="1" applyFill="1" applyBorder="1" applyAlignment="1" applyProtection="1">
      <alignment vertical="center" wrapText="1"/>
      <protection locked="0"/>
    </xf>
    <xf numFmtId="0" fontId="2" fillId="0" borderId="14" xfId="65" applyFont="1" applyFill="1" applyBorder="1" applyAlignment="1" applyProtection="1">
      <alignment vertical="center" wrapText="1"/>
      <protection locked="0"/>
    </xf>
    <xf numFmtId="0" fontId="58" fillId="0" borderId="13" xfId="65" applyFont="1" applyBorder="1" applyAlignment="1" applyProtection="1">
      <alignment vertical="center" wrapText="1"/>
      <protection locked="0"/>
    </xf>
    <xf numFmtId="0" fontId="58" fillId="0" borderId="12" xfId="65" applyFont="1" applyBorder="1" applyAlignment="1" applyProtection="1">
      <alignment vertical="center" wrapText="1"/>
      <protection locked="0"/>
    </xf>
    <xf numFmtId="20" fontId="59" fillId="0" borderId="12" xfId="65" applyNumberFormat="1" applyFont="1" applyFill="1" applyBorder="1" applyAlignment="1" applyProtection="1">
      <alignment vertical="center" wrapText="1"/>
      <protection locked="0"/>
    </xf>
    <xf numFmtId="20" fontId="59" fillId="0" borderId="14" xfId="65" applyNumberFormat="1" applyFont="1" applyFill="1" applyBorder="1" applyAlignment="1" applyProtection="1">
      <alignment vertical="center" wrapText="1"/>
      <protection locked="0"/>
    </xf>
    <xf numFmtId="0" fontId="104" fillId="0" borderId="157" xfId="65" applyFont="1" applyFill="1" applyBorder="1" applyAlignment="1" applyProtection="1">
      <alignment horizontal="center" vertical="center" shrinkToFit="1"/>
      <protection locked="0"/>
    </xf>
    <xf numFmtId="0" fontId="104" fillId="0" borderId="158" xfId="65" applyFont="1" applyFill="1" applyBorder="1" applyAlignment="1" applyProtection="1">
      <alignment horizontal="center" vertical="center" shrinkToFit="1"/>
      <protection locked="0"/>
    </xf>
    <xf numFmtId="0" fontId="104" fillId="0" borderId="159" xfId="65" applyFont="1" applyFill="1" applyBorder="1" applyAlignment="1" applyProtection="1">
      <alignment horizontal="center" vertical="center" shrinkToFit="1"/>
      <protection locked="0"/>
    </xf>
    <xf numFmtId="0" fontId="104" fillId="0" borderId="160" xfId="65" applyFont="1" applyFill="1" applyBorder="1" applyAlignment="1" applyProtection="1">
      <alignment horizontal="center" vertical="center" shrinkToFit="1"/>
      <protection locked="0"/>
    </xf>
    <xf numFmtId="0" fontId="104" fillId="0" borderId="21" xfId="65" applyFont="1" applyFill="1" applyBorder="1" applyAlignment="1" applyProtection="1">
      <alignment horizontal="center" vertical="center" shrinkToFit="1"/>
      <protection locked="0"/>
    </xf>
    <xf numFmtId="0" fontId="104" fillId="0" borderId="161" xfId="65" applyFont="1" applyFill="1" applyBorder="1" applyAlignment="1" applyProtection="1">
      <alignment horizontal="center" vertical="center" shrinkToFit="1"/>
      <protection locked="0"/>
    </xf>
    <xf numFmtId="0" fontId="5" fillId="0" borderId="0" xfId="65" applyFont="1" applyAlignment="1" applyProtection="1">
      <alignment horizontal="distributed" vertical="center"/>
      <protection locked="0"/>
    </xf>
    <xf numFmtId="0" fontId="2" fillId="0" borderId="0" xfId="65" applyFont="1" applyAlignment="1" applyProtection="1">
      <alignment horizontal="distributed" vertical="center"/>
      <protection locked="0"/>
    </xf>
    <xf numFmtId="0" fontId="95" fillId="0" borderId="0" xfId="65" applyFont="1" applyFill="1" applyAlignment="1" applyProtection="1">
      <alignment horizontal="left" vertical="center" shrinkToFit="1"/>
      <protection/>
    </xf>
    <xf numFmtId="0" fontId="2" fillId="0" borderId="13" xfId="65" applyFont="1" applyBorder="1" applyAlignment="1" applyProtection="1">
      <alignment horizontal="center" vertical="center" wrapText="1"/>
      <protection locked="0"/>
    </xf>
    <xf numFmtId="0" fontId="2" fillId="0" borderId="12" xfId="65" applyFont="1" applyBorder="1" applyAlignment="1" applyProtection="1">
      <alignment horizontal="center" vertical="center" wrapText="1"/>
      <protection locked="0"/>
    </xf>
    <xf numFmtId="0" fontId="2" fillId="0" borderId="14" xfId="65" applyFont="1" applyBorder="1" applyAlignment="1" applyProtection="1">
      <alignment horizontal="center" vertical="center" wrapText="1"/>
      <protection locked="0"/>
    </xf>
    <xf numFmtId="0" fontId="2" fillId="0" borderId="139" xfId="65" applyFont="1" applyFill="1" applyBorder="1" applyAlignment="1" applyProtection="1">
      <alignment horizontal="center" vertical="center"/>
      <protection locked="0"/>
    </xf>
    <xf numFmtId="0" fontId="2" fillId="0" borderId="13" xfId="65" applyFont="1" applyFill="1" applyBorder="1" applyAlignment="1" applyProtection="1">
      <alignment horizontal="center" vertical="center"/>
      <protection locked="0"/>
    </xf>
    <xf numFmtId="0" fontId="2" fillId="0" borderId="12" xfId="65" applyFont="1" applyFill="1" applyBorder="1" applyAlignment="1" applyProtection="1">
      <alignment horizontal="center" vertical="center"/>
      <protection locked="0"/>
    </xf>
    <xf numFmtId="0" fontId="2" fillId="0" borderId="14" xfId="65" applyFont="1" applyFill="1" applyBorder="1" applyAlignment="1" applyProtection="1">
      <alignment vertical="center"/>
      <protection locked="0"/>
    </xf>
    <xf numFmtId="189" fontId="105" fillId="0" borderId="0" xfId="65" applyNumberFormat="1" applyFont="1" applyFill="1" applyBorder="1" applyAlignment="1" applyProtection="1">
      <alignment horizontal="center" vertical="center" shrinkToFit="1"/>
      <protection/>
    </xf>
    <xf numFmtId="0" fontId="0" fillId="0" borderId="0" xfId="65" applyFont="1" applyFill="1" applyBorder="1" applyAlignment="1" applyProtection="1">
      <alignment horizontal="center" vertical="center" shrinkToFit="1"/>
      <protection/>
    </xf>
    <xf numFmtId="190" fontId="105" fillId="0" borderId="0" xfId="65" applyNumberFormat="1" applyFont="1" applyFill="1" applyBorder="1" applyAlignment="1" applyProtection="1">
      <alignment horizontal="left" vertical="center" shrinkToFit="1"/>
      <protection/>
    </xf>
    <xf numFmtId="0" fontId="2" fillId="25" borderId="53" xfId="72" applyFont="1" applyFill="1" applyBorder="1" applyAlignment="1">
      <alignment horizontal="center" vertical="center" wrapText="1"/>
      <protection/>
    </xf>
    <xf numFmtId="0" fontId="2" fillId="25" borderId="162" xfId="72" applyFont="1" applyFill="1" applyBorder="1" applyAlignment="1">
      <alignment horizontal="center" vertical="center" wrapText="1"/>
      <protection/>
    </xf>
    <xf numFmtId="0" fontId="2" fillId="25" borderId="56" xfId="72" applyFont="1" applyFill="1" applyBorder="1" applyAlignment="1">
      <alignment horizontal="center" vertical="center" wrapText="1"/>
      <protection/>
    </xf>
    <xf numFmtId="0" fontId="2" fillId="25" borderId="163" xfId="72" applyFont="1" applyFill="1" applyBorder="1" applyAlignment="1">
      <alignment horizontal="center" vertical="center" wrapText="1"/>
      <protection/>
    </xf>
    <xf numFmtId="0" fontId="2" fillId="0" borderId="164" xfId="72" applyFont="1" applyFill="1" applyBorder="1" applyAlignment="1">
      <alignment horizontal="center" vertical="center"/>
      <protection/>
    </xf>
    <xf numFmtId="0" fontId="2" fillId="0" borderId="165" xfId="72" applyFont="1" applyFill="1" applyBorder="1" applyAlignment="1">
      <alignment horizontal="center" vertical="center"/>
      <protection/>
    </xf>
    <xf numFmtId="0" fontId="2" fillId="0" borderId="166" xfId="72" applyFont="1" applyFill="1" applyBorder="1" applyAlignment="1">
      <alignment horizontal="center" vertical="center"/>
      <protection/>
    </xf>
    <xf numFmtId="0" fontId="11" fillId="25" borderId="0" xfId="72" applyFont="1" applyFill="1" applyAlignment="1">
      <alignment vertical="center" wrapText="1"/>
      <protection/>
    </xf>
    <xf numFmtId="0" fontId="2" fillId="25" borderId="167" xfId="72" applyFont="1" applyFill="1" applyBorder="1" applyAlignment="1">
      <alignment horizontal="center" vertical="center"/>
      <protection/>
    </xf>
    <xf numFmtId="0" fontId="2" fillId="25" borderId="168" xfId="72" applyFont="1" applyFill="1" applyBorder="1" applyAlignment="1">
      <alignment horizontal="center" vertical="center"/>
      <protection/>
    </xf>
    <xf numFmtId="0" fontId="2" fillId="25" borderId="169" xfId="72" applyFont="1" applyFill="1" applyBorder="1" applyAlignment="1">
      <alignment horizontal="center" vertical="center"/>
      <protection/>
    </xf>
    <xf numFmtId="0" fontId="2" fillId="25" borderId="91" xfId="72" applyFont="1" applyFill="1" applyBorder="1" applyAlignment="1">
      <alignment horizontal="center" vertical="center"/>
      <protection/>
    </xf>
    <xf numFmtId="0" fontId="2" fillId="25" borderId="87" xfId="72" applyFont="1" applyFill="1" applyBorder="1" applyAlignment="1">
      <alignment horizontal="center" vertical="center"/>
      <protection/>
    </xf>
    <xf numFmtId="0" fontId="2" fillId="25" borderId="162" xfId="72" applyFont="1" applyFill="1" applyBorder="1" applyAlignment="1">
      <alignment horizontal="center" vertical="center"/>
      <protection/>
    </xf>
    <xf numFmtId="0" fontId="2" fillId="25" borderId="170" xfId="72" applyFont="1" applyFill="1" applyBorder="1" applyAlignment="1">
      <alignment horizontal="center" vertical="center"/>
      <protection/>
    </xf>
    <xf numFmtId="0" fontId="2" fillId="25" borderId="171" xfId="72" applyFont="1" applyFill="1" applyBorder="1" applyAlignment="1">
      <alignment horizontal="center" vertical="center"/>
      <protection/>
    </xf>
    <xf numFmtId="0" fontId="2" fillId="25" borderId="172" xfId="72" applyFont="1" applyFill="1" applyBorder="1" applyAlignment="1">
      <alignment horizontal="center" vertical="center"/>
      <protection/>
    </xf>
    <xf numFmtId="0" fontId="2" fillId="25" borderId="173" xfId="72" applyFont="1" applyFill="1" applyBorder="1" applyAlignment="1">
      <alignment horizontal="center" vertical="center"/>
      <protection/>
    </xf>
    <xf numFmtId="0" fontId="2" fillId="25" borderId="0" xfId="72" applyFont="1" applyFill="1" applyBorder="1" applyAlignment="1">
      <alignment horizontal="center" vertical="center"/>
      <protection/>
    </xf>
    <xf numFmtId="0" fontId="2" fillId="25" borderId="174" xfId="72" applyFont="1" applyFill="1" applyBorder="1" applyAlignment="1">
      <alignment horizontal="center" vertical="center"/>
      <protection/>
    </xf>
    <xf numFmtId="0" fontId="2" fillId="25" borderId="175" xfId="72" applyFont="1" applyFill="1" applyBorder="1" applyAlignment="1">
      <alignment horizontal="center" vertical="center"/>
      <protection/>
    </xf>
    <xf numFmtId="0" fontId="2" fillId="25" borderId="176" xfId="72" applyFont="1" applyFill="1" applyBorder="1" applyAlignment="1">
      <alignment horizontal="center" vertical="center"/>
      <protection/>
    </xf>
    <xf numFmtId="0" fontId="2" fillId="25" borderId="42" xfId="72" applyFont="1" applyFill="1" applyBorder="1" applyAlignment="1">
      <alignment horizontal="center" vertical="center"/>
      <protection/>
    </xf>
    <xf numFmtId="49" fontId="2" fillId="25" borderId="177" xfId="72" applyNumberFormat="1" applyFont="1" applyFill="1" applyBorder="1" applyAlignment="1">
      <alignment horizontal="center" vertical="center" wrapText="1"/>
      <protection/>
    </xf>
    <xf numFmtId="49" fontId="2" fillId="25" borderId="178" xfId="72" applyNumberFormat="1" applyFont="1" applyFill="1" applyBorder="1" applyAlignment="1">
      <alignment horizontal="center" vertical="center" wrapText="1"/>
      <protection/>
    </xf>
    <xf numFmtId="0" fontId="2" fillId="25" borderId="179" xfId="72" applyFont="1" applyFill="1" applyBorder="1" applyAlignment="1">
      <alignment horizontal="center" vertical="center" wrapText="1"/>
      <protection/>
    </xf>
    <xf numFmtId="0" fontId="2" fillId="25" borderId="180" xfId="72" applyFont="1" applyFill="1" applyBorder="1" applyAlignment="1">
      <alignment horizontal="center" vertical="center" wrapText="1"/>
      <protection/>
    </xf>
    <xf numFmtId="0" fontId="5" fillId="25" borderId="0" xfId="72" applyFont="1" applyFill="1" applyBorder="1" applyAlignment="1">
      <alignment horizontal="center" vertical="center"/>
      <protection/>
    </xf>
    <xf numFmtId="0" fontId="90" fillId="0" borderId="0" xfId="72" applyFont="1" applyFill="1" applyBorder="1" applyAlignment="1">
      <alignment vertical="center"/>
      <protection/>
    </xf>
    <xf numFmtId="0" fontId="62" fillId="25" borderId="95" xfId="72" applyFont="1" applyFill="1" applyBorder="1" applyAlignment="1">
      <alignment horizontal="distributed" vertical="center" indent="1"/>
      <protection/>
    </xf>
    <xf numFmtId="0" fontId="62" fillId="25" borderId="31" xfId="72" applyFont="1" applyFill="1" applyBorder="1" applyAlignment="1">
      <alignment horizontal="distributed" vertical="center" indent="1"/>
      <protection/>
    </xf>
    <xf numFmtId="0" fontId="62" fillId="25" borderId="181" xfId="72" applyFont="1" applyFill="1" applyBorder="1" applyAlignment="1">
      <alignment horizontal="distributed" vertical="center" indent="1"/>
      <protection/>
    </xf>
    <xf numFmtId="0" fontId="90" fillId="25" borderId="182" xfId="72" applyFont="1" applyFill="1" applyBorder="1" applyAlignment="1">
      <alignment horizontal="center" vertical="center" wrapText="1"/>
      <protection/>
    </xf>
    <xf numFmtId="0" fontId="90" fillId="25" borderId="181" xfId="72" applyFont="1" applyFill="1" applyBorder="1" applyAlignment="1">
      <alignment horizontal="center" vertical="center" wrapText="1"/>
      <protection/>
    </xf>
    <xf numFmtId="0" fontId="2" fillId="0" borderId="183" xfId="72" applyFont="1" applyFill="1" applyBorder="1" applyAlignment="1">
      <alignment horizontal="center" vertical="center" textRotation="255"/>
      <protection/>
    </xf>
    <xf numFmtId="0" fontId="2" fillId="0" borderId="93" xfId="72" applyFont="1" applyFill="1" applyBorder="1" applyAlignment="1">
      <alignment horizontal="center" vertical="center" textRotation="255"/>
      <protection/>
    </xf>
    <xf numFmtId="0" fontId="65" fillId="0" borderId="93" xfId="72" applyFont="1" applyFill="1" applyBorder="1" applyAlignment="1">
      <alignment horizontal="center" vertical="center" wrapText="1"/>
      <protection/>
    </xf>
    <xf numFmtId="0" fontId="65" fillId="0" borderId="184" xfId="72" applyFont="1" applyFill="1" applyBorder="1" applyAlignment="1">
      <alignment horizontal="center" vertical="center" wrapText="1"/>
      <protection/>
    </xf>
    <xf numFmtId="0" fontId="2" fillId="0" borderId="185" xfId="72" applyFont="1" applyFill="1" applyBorder="1" applyAlignment="1">
      <alignment horizontal="center" vertical="center" textRotation="255"/>
      <protection/>
    </xf>
    <xf numFmtId="0" fontId="2" fillId="0" borderId="186" xfId="72" applyFont="1" applyFill="1" applyBorder="1" applyAlignment="1">
      <alignment horizontal="center" vertical="center" textRotation="255"/>
      <protection/>
    </xf>
    <xf numFmtId="0" fontId="2" fillId="0" borderId="187" xfId="72" applyFont="1" applyFill="1" applyBorder="1" applyAlignment="1">
      <alignment horizontal="center" vertical="center" textRotation="255"/>
      <protection/>
    </xf>
    <xf numFmtId="0" fontId="2" fillId="0" borderId="167" xfId="72" applyFont="1" applyFill="1" applyBorder="1" applyAlignment="1">
      <alignment horizontal="center" vertical="center"/>
      <protection/>
    </xf>
    <xf numFmtId="0" fontId="2" fillId="0" borderId="168" xfId="72" applyFont="1" applyFill="1" applyBorder="1" applyAlignment="1">
      <alignment horizontal="center" vertical="center"/>
      <protection/>
    </xf>
    <xf numFmtId="0" fontId="2" fillId="0" borderId="63" xfId="72" applyFont="1" applyFill="1" applyBorder="1" applyAlignment="1">
      <alignment horizontal="center" vertical="center"/>
      <protection/>
    </xf>
    <xf numFmtId="0" fontId="2" fillId="0" borderId="167" xfId="72" applyFont="1" applyFill="1" applyBorder="1" applyAlignment="1">
      <alignment horizontal="center" vertical="center" textRotation="255"/>
      <protection/>
    </xf>
    <xf numFmtId="0" fontId="2" fillId="0" borderId="168" xfId="72" applyFont="1" applyFill="1" applyBorder="1" applyAlignment="1">
      <alignment horizontal="center" vertical="center" textRotation="255"/>
      <protection/>
    </xf>
    <xf numFmtId="0" fontId="2" fillId="0" borderId="63" xfId="72" applyFont="1" applyFill="1" applyBorder="1" applyAlignment="1">
      <alignment horizontal="center" vertical="center" textRotation="255"/>
      <protection/>
    </xf>
    <xf numFmtId="0" fontId="9" fillId="0" borderId="167" xfId="72" applyFont="1" applyFill="1" applyBorder="1" applyAlignment="1">
      <alignment horizontal="center" vertical="center" shrinkToFit="1"/>
      <protection/>
    </xf>
    <xf numFmtId="0" fontId="9" fillId="0" borderId="63" xfId="72" applyFont="1" applyFill="1" applyBorder="1" applyAlignment="1">
      <alignment horizontal="center" vertical="center" shrinkToFit="1"/>
      <protection/>
    </xf>
    <xf numFmtId="0" fontId="2" fillId="0" borderId="188" xfId="72" applyFont="1" applyFill="1" applyBorder="1" applyAlignment="1">
      <alignment horizontal="center" vertical="center"/>
      <protection/>
    </xf>
    <xf numFmtId="0" fontId="2" fillId="0" borderId="189" xfId="72" applyFont="1" applyFill="1" applyBorder="1" applyAlignment="1">
      <alignment horizontal="center" vertical="center"/>
      <protection/>
    </xf>
    <xf numFmtId="0" fontId="66" fillId="0" borderId="0" xfId="72" applyFont="1" applyFill="1" applyBorder="1" applyAlignment="1">
      <alignment horizontal="center" vertical="center"/>
      <protection/>
    </xf>
    <xf numFmtId="0" fontId="67" fillId="0" borderId="190" xfId="72" applyFont="1" applyFill="1" applyBorder="1" applyAlignment="1">
      <alignment horizontal="center" vertical="center"/>
      <protection/>
    </xf>
    <xf numFmtId="0" fontId="67" fillId="0" borderId="191" xfId="72" applyFont="1" applyFill="1" applyBorder="1" applyAlignment="1">
      <alignment horizontal="center" vertical="center"/>
      <protection/>
    </xf>
    <xf numFmtId="0" fontId="67" fillId="0" borderId="77" xfId="72" applyFont="1" applyFill="1" applyBorder="1" applyAlignment="1">
      <alignment horizontal="center" vertical="center"/>
      <protection/>
    </xf>
    <xf numFmtId="0" fontId="67" fillId="0" borderId="18" xfId="72" applyFont="1" applyFill="1" applyBorder="1" applyAlignment="1">
      <alignment horizontal="center" vertical="center"/>
      <protection/>
    </xf>
    <xf numFmtId="0" fontId="9" fillId="0" borderId="192" xfId="72" applyFont="1" applyFill="1" applyBorder="1" applyAlignment="1">
      <alignment horizontal="center" vertical="center" wrapText="1"/>
      <protection/>
    </xf>
    <xf numFmtId="0" fontId="9" fillId="0" borderId="17" xfId="72" applyFont="1" applyFill="1" applyBorder="1" applyAlignment="1">
      <alignment horizontal="center" vertical="center"/>
      <protection/>
    </xf>
    <xf numFmtId="0" fontId="9" fillId="0" borderId="193" xfId="72" applyFont="1" applyFill="1" applyBorder="1" applyAlignment="1">
      <alignment horizontal="center" vertical="center" wrapText="1"/>
      <protection/>
    </xf>
    <xf numFmtId="0" fontId="9" fillId="0" borderId="194" xfId="72" applyFont="1" applyFill="1" applyBorder="1" applyAlignment="1">
      <alignment horizontal="center" vertical="center" wrapText="1"/>
      <protection/>
    </xf>
    <xf numFmtId="0" fontId="9" fillId="0" borderId="195" xfId="72" applyFont="1" applyFill="1" applyBorder="1" applyAlignment="1">
      <alignment horizontal="center" vertical="center" wrapText="1"/>
      <protection/>
    </xf>
    <xf numFmtId="0" fontId="68" fillId="0" borderId="196" xfId="72" applyFont="1" applyFill="1" applyBorder="1" applyAlignment="1">
      <alignment horizontal="center" vertical="center"/>
      <protection/>
    </xf>
    <xf numFmtId="0" fontId="55" fillId="0" borderId="15" xfId="0" applyFont="1" applyFill="1" applyBorder="1" applyAlignment="1">
      <alignment vertical="center" shrinkToFit="1"/>
    </xf>
    <xf numFmtId="0" fontId="55" fillId="0" borderId="11" xfId="0" applyFont="1" applyFill="1" applyBorder="1" applyAlignment="1">
      <alignment vertical="center" shrinkToFit="1"/>
    </xf>
    <xf numFmtId="181" fontId="55" fillId="0" borderId="15" xfId="0" applyNumberFormat="1" applyFont="1" applyFill="1" applyBorder="1" applyAlignment="1">
      <alignment vertical="center" shrinkToFit="1"/>
    </xf>
    <xf numFmtId="181" fontId="55" fillId="0" borderId="11" xfId="0" applyNumberFormat="1" applyFont="1" applyFill="1" applyBorder="1" applyAlignment="1">
      <alignment vertical="center" shrinkToFit="1"/>
    </xf>
    <xf numFmtId="181" fontId="55" fillId="0" borderId="16" xfId="0" applyNumberFormat="1" applyFont="1" applyFill="1" applyBorder="1" applyAlignment="1">
      <alignment vertical="center" shrinkToFit="1"/>
    </xf>
    <xf numFmtId="0" fontId="2" fillId="0" borderId="17" xfId="0" applyFont="1" applyBorder="1" applyAlignment="1">
      <alignment vertical="center" shrinkToFit="1"/>
    </xf>
    <xf numFmtId="0" fontId="2" fillId="0" borderId="0" xfId="0" applyFont="1" applyBorder="1" applyAlignment="1">
      <alignment vertical="center" shrinkToFit="1"/>
    </xf>
    <xf numFmtId="181" fontId="2" fillId="0" borderId="17" xfId="0" applyNumberFormat="1" applyFont="1" applyFill="1" applyBorder="1" applyAlignment="1">
      <alignment vertical="center" shrinkToFit="1"/>
    </xf>
    <xf numFmtId="181" fontId="2" fillId="0" borderId="0" xfId="0" applyNumberFormat="1" applyFont="1" applyFill="1" applyBorder="1" applyAlignment="1">
      <alignment vertical="center" shrinkToFit="1"/>
    </xf>
    <xf numFmtId="181" fontId="2" fillId="0" borderId="18" xfId="0" applyNumberFormat="1" applyFont="1" applyFill="1" applyBorder="1" applyAlignment="1">
      <alignment vertical="center" shrinkToFit="1"/>
    </xf>
    <xf numFmtId="0" fontId="55" fillId="0" borderId="17" xfId="0" applyFont="1" applyFill="1" applyBorder="1" applyAlignment="1">
      <alignment vertical="center" shrinkToFit="1"/>
    </xf>
    <xf numFmtId="0" fontId="55" fillId="0" borderId="0" xfId="0" applyFont="1" applyFill="1" applyBorder="1" applyAlignment="1">
      <alignment vertical="center" shrinkToFit="1"/>
    </xf>
    <xf numFmtId="181" fontId="57" fillId="0" borderId="19" xfId="0" applyNumberFormat="1" applyFont="1" applyFill="1" applyBorder="1" applyAlignment="1">
      <alignment vertical="center" shrinkToFit="1"/>
    </xf>
    <xf numFmtId="181" fontId="57" fillId="0" borderId="10" xfId="0" applyNumberFormat="1" applyFont="1" applyFill="1" applyBorder="1" applyAlignment="1">
      <alignment vertical="center" shrinkToFit="1"/>
    </xf>
    <xf numFmtId="181" fontId="57" fillId="0" borderId="20" xfId="0" applyNumberFormat="1" applyFont="1" applyFill="1" applyBorder="1" applyAlignment="1">
      <alignment vertical="center" shrinkToFit="1"/>
    </xf>
    <xf numFmtId="0" fontId="57" fillId="0" borderId="17" xfId="0" applyFont="1" applyFill="1" applyBorder="1" applyAlignment="1">
      <alignment vertical="center" shrinkToFit="1"/>
    </xf>
    <xf numFmtId="0" fontId="57" fillId="0" borderId="0" xfId="0" applyFont="1" applyFill="1" applyBorder="1" applyAlignment="1">
      <alignment vertical="center" shrinkToFit="1"/>
    </xf>
    <xf numFmtId="0" fontId="6" fillId="0" borderId="0" xfId="67" applyFont="1" applyAlignment="1" applyProtection="1">
      <alignment horizontal="center" vertical="top" shrinkToFit="1"/>
      <protection/>
    </xf>
    <xf numFmtId="0" fontId="11" fillId="0" borderId="0" xfId="67" applyFont="1" applyAlignment="1" applyProtection="1">
      <alignment vertical="top" wrapText="1"/>
      <protection/>
    </xf>
    <xf numFmtId="0" fontId="10" fillId="0" borderId="0" xfId="67" applyFont="1" applyAlignment="1" applyProtection="1">
      <alignment vertical="top" wrapText="1"/>
      <protection/>
    </xf>
    <xf numFmtId="181" fontId="55" fillId="0" borderId="12" xfId="0" applyNumberFormat="1" applyFont="1" applyFill="1" applyBorder="1" applyAlignment="1">
      <alignment vertical="center" shrinkToFit="1"/>
    </xf>
    <xf numFmtId="181" fontId="55" fillId="0" borderId="14" xfId="0" applyNumberFormat="1" applyFont="1" applyFill="1" applyBorder="1" applyAlignment="1">
      <alignment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181" fontId="2" fillId="0" borderId="15" xfId="0" applyNumberFormat="1" applyFont="1" applyBorder="1" applyAlignment="1">
      <alignment vertical="center" shrinkToFit="1"/>
    </xf>
    <xf numFmtId="181" fontId="2" fillId="0" borderId="11" xfId="0" applyNumberFormat="1" applyFont="1" applyBorder="1" applyAlignment="1">
      <alignment vertical="center" shrinkToFit="1"/>
    </xf>
    <xf numFmtId="181" fontId="2" fillId="0" borderId="16" xfId="0" applyNumberFormat="1" applyFont="1" applyBorder="1" applyAlignment="1">
      <alignment vertical="center" shrinkToFit="1"/>
    </xf>
    <xf numFmtId="181" fontId="55" fillId="0" borderId="17" xfId="0" applyNumberFormat="1" applyFont="1" applyFill="1" applyBorder="1" applyAlignment="1">
      <alignment vertical="center" shrinkToFit="1"/>
    </xf>
    <xf numFmtId="181" fontId="55" fillId="0" borderId="0" xfId="0" applyNumberFormat="1" applyFont="1" applyFill="1" applyBorder="1" applyAlignment="1">
      <alignment vertical="center" shrinkToFit="1"/>
    </xf>
    <xf numFmtId="181" fontId="55" fillId="0" borderId="18" xfId="0" applyNumberFormat="1" applyFont="1" applyFill="1" applyBorder="1" applyAlignment="1">
      <alignment vertical="center" shrinkToFit="1"/>
    </xf>
    <xf numFmtId="0" fontId="20" fillId="0" borderId="0" xfId="0" applyFont="1" applyBorder="1" applyAlignment="1">
      <alignment vertical="center" shrinkToFit="1"/>
    </xf>
    <xf numFmtId="0" fontId="55" fillId="0" borderId="12" xfId="0" applyFont="1" applyFill="1" applyBorder="1" applyAlignment="1">
      <alignment vertical="center" shrinkToFit="1"/>
    </xf>
    <xf numFmtId="0" fontId="2" fillId="0" borderId="12" xfId="0" applyFont="1" applyBorder="1" applyAlignment="1">
      <alignment vertical="center" shrinkToFit="1"/>
    </xf>
    <xf numFmtId="0" fontId="2" fillId="0" borderId="14" xfId="0" applyFont="1" applyBorder="1" applyAlignment="1">
      <alignment vertical="center" shrinkToFit="1"/>
    </xf>
    <xf numFmtId="0" fontId="20" fillId="0" borderId="11" xfId="0" applyFont="1" applyBorder="1" applyAlignment="1">
      <alignment vertical="center" shrinkToFit="1"/>
    </xf>
    <xf numFmtId="0" fontId="57" fillId="0" borderId="11" xfId="0" applyFont="1" applyFill="1" applyBorder="1" applyAlignment="1">
      <alignment vertical="center" shrinkToFit="1"/>
    </xf>
    <xf numFmtId="0" fontId="3" fillId="0" borderId="12" xfId="0" applyFont="1" applyBorder="1" applyAlignment="1">
      <alignment vertical="center" shrinkToFit="1"/>
    </xf>
    <xf numFmtId="0" fontId="2" fillId="0" borderId="11" xfId="0" applyFont="1" applyBorder="1" applyAlignment="1">
      <alignment vertical="center" shrinkToFit="1"/>
    </xf>
    <xf numFmtId="0" fontId="3" fillId="0" borderId="17" xfId="0" applyFont="1" applyBorder="1" applyAlignment="1">
      <alignment vertical="center" shrinkToFit="1"/>
    </xf>
    <xf numFmtId="0" fontId="0" fillId="0" borderId="0" xfId="0" applyBorder="1" applyAlignment="1">
      <alignment vertical="center" shrinkToFit="1"/>
    </xf>
    <xf numFmtId="0" fontId="2" fillId="0" borderId="0" xfId="0" applyFont="1" applyFill="1" applyBorder="1" applyAlignment="1" applyProtection="1">
      <alignment horizontal="center" vertical="center" shrinkToFit="1"/>
      <protection locked="0"/>
    </xf>
    <xf numFmtId="0" fontId="55" fillId="0" borderId="0" xfId="0" applyFont="1" applyFill="1" applyBorder="1" applyAlignment="1" applyProtection="1" quotePrefix="1">
      <alignment horizontal="center" vertical="center" shrinkToFit="1"/>
      <protection locked="0"/>
    </xf>
    <xf numFmtId="0" fontId="55" fillId="0" borderId="0" xfId="0" applyFont="1" applyFill="1" applyBorder="1" applyAlignment="1" applyProtection="1">
      <alignment horizontal="center" vertical="center" shrinkToFit="1"/>
      <protection locked="0"/>
    </xf>
    <xf numFmtId="0" fontId="2" fillId="0" borderId="15" xfId="0" applyFont="1" applyBorder="1" applyAlignment="1">
      <alignment vertical="center" shrinkToFit="1"/>
    </xf>
    <xf numFmtId="181" fontId="2" fillId="0" borderId="17" xfId="0" applyNumberFormat="1" applyFont="1" applyBorder="1" applyAlignment="1">
      <alignment vertical="center" shrinkToFit="1"/>
    </xf>
    <xf numFmtId="181" fontId="2" fillId="0" borderId="0" xfId="0" applyNumberFormat="1" applyFont="1" applyBorder="1" applyAlignment="1">
      <alignment vertical="center" shrinkToFit="1"/>
    </xf>
    <xf numFmtId="181" fontId="2" fillId="0" borderId="18" xfId="0" applyNumberFormat="1" applyFont="1" applyBorder="1" applyAlignment="1">
      <alignment vertical="center" shrinkToFit="1"/>
    </xf>
    <xf numFmtId="181" fontId="57" fillId="0" borderId="17" xfId="0" applyNumberFormat="1" applyFont="1" applyFill="1" applyBorder="1" applyAlignment="1">
      <alignment vertical="center" shrinkToFit="1"/>
    </xf>
    <xf numFmtId="181" fontId="57" fillId="0" borderId="0" xfId="0" applyNumberFormat="1" applyFont="1" applyFill="1" applyBorder="1" applyAlignment="1">
      <alignment vertical="center" shrinkToFit="1"/>
    </xf>
    <xf numFmtId="181" fontId="57" fillId="0" borderId="18" xfId="0" applyNumberFormat="1" applyFont="1" applyFill="1" applyBorder="1" applyAlignment="1">
      <alignment vertical="center" shrinkToFit="1"/>
    </xf>
    <xf numFmtId="0" fontId="3" fillId="0" borderId="12"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3" xfId="0" applyFont="1" applyFill="1" applyBorder="1" applyAlignment="1">
      <alignment horizontal="center" vertical="center"/>
    </xf>
    <xf numFmtId="0" fontId="0" fillId="0" borderId="12" xfId="0" applyFill="1" applyBorder="1" applyAlignment="1">
      <alignment vertical="center"/>
    </xf>
    <xf numFmtId="0" fontId="0" fillId="0" borderId="14" xfId="0" applyFill="1" applyBorder="1" applyAlignment="1">
      <alignment vertical="center"/>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55" fillId="0" borderId="12" xfId="0" applyFont="1" applyFill="1" applyBorder="1" applyAlignment="1" applyProtection="1">
      <alignment horizontal="center" vertical="center" shrinkToFit="1"/>
      <protection locked="0"/>
    </xf>
    <xf numFmtId="0" fontId="92" fillId="0" borderId="0" xfId="0" applyFont="1" applyFill="1" applyBorder="1" applyAlignment="1" applyProtection="1">
      <alignment horizontal="left" vertical="center" shrinkToFit="1"/>
      <protection locked="0"/>
    </xf>
    <xf numFmtId="0" fontId="92" fillId="0" borderId="0" xfId="0" applyFont="1" applyFill="1" applyBorder="1" applyAlignment="1" applyProtection="1">
      <alignment horizontal="left" vertical="center" shrinkToFit="1"/>
      <protection/>
    </xf>
    <xf numFmtId="0" fontId="2" fillId="0" borderId="0" xfId="0" applyFont="1" applyFill="1" applyAlignment="1">
      <alignment horizontal="right" vertical="center" shrinkToFit="1"/>
    </xf>
    <xf numFmtId="0" fontId="92" fillId="0" borderId="0" xfId="0" applyFont="1" applyFill="1" applyAlignment="1">
      <alignment horizontal="left" vertical="center" shrinkToFit="1"/>
    </xf>
    <xf numFmtId="181" fontId="55" fillId="0" borderId="19" xfId="0" applyNumberFormat="1" applyFont="1" applyFill="1" applyBorder="1" applyAlignment="1">
      <alignment vertical="center" shrinkToFit="1"/>
    </xf>
    <xf numFmtId="181" fontId="55" fillId="0" borderId="10" xfId="0" applyNumberFormat="1" applyFont="1" applyFill="1" applyBorder="1" applyAlignment="1">
      <alignment vertical="center" shrinkToFit="1"/>
    </xf>
    <xf numFmtId="181" fontId="55" fillId="0" borderId="20" xfId="0" applyNumberFormat="1" applyFont="1" applyFill="1" applyBorder="1" applyAlignment="1">
      <alignment vertical="center" shrinkToFit="1"/>
    </xf>
    <xf numFmtId="0" fontId="55" fillId="0" borderId="19" xfId="0" applyFont="1" applyFill="1" applyBorder="1" applyAlignment="1">
      <alignment vertical="center" shrinkToFit="1"/>
    </xf>
    <xf numFmtId="0" fontId="55" fillId="0" borderId="10" xfId="0" applyFont="1" applyFill="1" applyBorder="1" applyAlignment="1">
      <alignment vertical="center" shrinkToFit="1"/>
    </xf>
    <xf numFmtId="0" fontId="2" fillId="0" borderId="0" xfId="0" applyFont="1" applyFill="1" applyAlignment="1">
      <alignment vertical="center" wrapText="1"/>
    </xf>
    <xf numFmtId="0" fontId="5" fillId="0" borderId="0" xfId="0" applyFont="1" applyFill="1" applyAlignment="1">
      <alignment horizontal="distributed" vertical="center"/>
    </xf>
    <xf numFmtId="0" fontId="0" fillId="0" borderId="0" xfId="0" applyFill="1" applyAlignment="1">
      <alignment horizontal="distributed" vertical="center"/>
    </xf>
    <xf numFmtId="181" fontId="2" fillId="0" borderId="19" xfId="0" applyNumberFormat="1" applyFont="1" applyFill="1" applyBorder="1" applyAlignment="1">
      <alignment vertical="center" shrinkToFit="1"/>
    </xf>
    <xf numFmtId="181" fontId="2" fillId="0" borderId="10" xfId="0" applyNumberFormat="1" applyFont="1" applyFill="1" applyBorder="1" applyAlignment="1">
      <alignment vertical="center" shrinkToFit="1"/>
    </xf>
    <xf numFmtId="181" fontId="2" fillId="0" borderId="20" xfId="0" applyNumberFormat="1" applyFont="1" applyFill="1" applyBorder="1" applyAlignment="1">
      <alignment vertical="center" shrinkToFit="1"/>
    </xf>
    <xf numFmtId="0" fontId="55" fillId="0" borderId="17" xfId="0" applyFont="1" applyFill="1" applyBorder="1" applyAlignment="1">
      <alignment vertical="top" wrapText="1"/>
    </xf>
    <xf numFmtId="0" fontId="55" fillId="0" borderId="0" xfId="0" applyFont="1" applyFill="1" applyBorder="1" applyAlignment="1">
      <alignment vertical="top" wrapText="1"/>
    </xf>
    <xf numFmtId="0" fontId="55" fillId="0" borderId="18" xfId="0" applyFont="1" applyFill="1" applyBorder="1" applyAlignment="1">
      <alignment vertical="top" wrapText="1"/>
    </xf>
    <xf numFmtId="0" fontId="55" fillId="0" borderId="13" xfId="0" applyFont="1" applyFill="1" applyBorder="1" applyAlignment="1">
      <alignment vertical="center" shrinkToFit="1"/>
    </xf>
    <xf numFmtId="0" fontId="56" fillId="0" borderId="12" xfId="0" applyFont="1" applyFill="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3" fillId="0" borderId="0" xfId="0" applyFont="1" applyFill="1" applyBorder="1" applyAlignment="1" applyProtection="1">
      <alignment vertical="center" shrinkToFit="1"/>
      <protection/>
    </xf>
    <xf numFmtId="0" fontId="0" fillId="0" borderId="0" xfId="0" applyAlignment="1">
      <alignment vertical="center" shrinkToFit="1"/>
    </xf>
    <xf numFmtId="0" fontId="2" fillId="0" borderId="19" xfId="0" applyFont="1" applyBorder="1" applyAlignment="1">
      <alignment vertical="top" shrinkToFit="1"/>
    </xf>
    <xf numFmtId="0" fontId="2" fillId="0" borderId="10" xfId="0" applyFont="1" applyBorder="1" applyAlignment="1">
      <alignment vertical="top" shrinkToFit="1"/>
    </xf>
    <xf numFmtId="0" fontId="2" fillId="0" borderId="20" xfId="0" applyFont="1" applyBorder="1" applyAlignment="1">
      <alignment vertical="top" shrinkToFit="1"/>
    </xf>
    <xf numFmtId="0" fontId="55" fillId="0" borderId="19" xfId="0" applyFont="1" applyFill="1" applyBorder="1" applyAlignment="1">
      <alignment vertical="top" wrapText="1"/>
    </xf>
    <xf numFmtId="0" fontId="55" fillId="0" borderId="10" xfId="0" applyFont="1" applyFill="1" applyBorder="1" applyAlignment="1">
      <alignment vertical="top" wrapText="1"/>
    </xf>
    <xf numFmtId="0" fontId="55" fillId="0" borderId="20" xfId="0" applyFont="1" applyFill="1" applyBorder="1" applyAlignment="1">
      <alignment vertical="top" wrapText="1"/>
    </xf>
    <xf numFmtId="0" fontId="2" fillId="0" borderId="13" xfId="0" applyFont="1" applyBorder="1" applyAlignment="1">
      <alignment vertical="center" shrinkToFit="1"/>
    </xf>
    <xf numFmtId="0" fontId="3" fillId="0" borderId="13" xfId="0" applyFont="1" applyBorder="1" applyAlignment="1">
      <alignment vertical="center"/>
    </xf>
    <xf numFmtId="0" fontId="0" fillId="0" borderId="12" xfId="0" applyBorder="1" applyAlignment="1">
      <alignment vertical="center"/>
    </xf>
    <xf numFmtId="0" fontId="2" fillId="0" borderId="17" xfId="0" applyFont="1" applyBorder="1" applyAlignment="1">
      <alignment vertical="top" wrapText="1"/>
    </xf>
    <xf numFmtId="0" fontId="2" fillId="0" borderId="0" xfId="0" applyFont="1" applyBorder="1" applyAlignment="1">
      <alignment vertical="top" wrapText="1"/>
    </xf>
    <xf numFmtId="0" fontId="2" fillId="0" borderId="18" xfId="0" applyFont="1" applyBorder="1" applyAlignment="1">
      <alignment vertical="top" wrapText="1"/>
    </xf>
    <xf numFmtId="181" fontId="2" fillId="0" borderId="19" xfId="0" applyNumberFormat="1" applyFont="1" applyBorder="1" applyAlignment="1">
      <alignment vertical="center" shrinkToFit="1"/>
    </xf>
    <xf numFmtId="181" fontId="2" fillId="0" borderId="10" xfId="0" applyNumberFormat="1" applyFont="1" applyBorder="1" applyAlignment="1">
      <alignment vertical="center" shrinkToFit="1"/>
    </xf>
    <xf numFmtId="181" fontId="2" fillId="0" borderId="20" xfId="0" applyNumberFormat="1" applyFont="1" applyBorder="1" applyAlignment="1">
      <alignment vertical="center" shrinkToFit="1"/>
    </xf>
    <xf numFmtId="0" fontId="2" fillId="0" borderId="19" xfId="0" applyFont="1" applyBorder="1" applyAlignment="1">
      <alignment vertical="center" shrinkToFit="1"/>
    </xf>
    <xf numFmtId="0" fontId="2" fillId="0" borderId="10" xfId="0" applyFont="1" applyBorder="1" applyAlignment="1">
      <alignment vertical="center" shrinkToFit="1"/>
    </xf>
    <xf numFmtId="181" fontId="2" fillId="0" borderId="12" xfId="0" applyNumberFormat="1" applyFont="1" applyBorder="1" applyAlignment="1">
      <alignment vertical="center" shrinkToFit="1"/>
    </xf>
    <xf numFmtId="181" fontId="2" fillId="0" borderId="14" xfId="0" applyNumberFormat="1" applyFont="1" applyBorder="1" applyAlignment="1">
      <alignment vertical="center" shrinkToFit="1"/>
    </xf>
    <xf numFmtId="0" fontId="8" fillId="0" borderId="0" xfId="67" applyFont="1" applyAlignment="1" applyProtection="1">
      <alignment vertical="top" wrapText="1"/>
      <protection/>
    </xf>
    <xf numFmtId="0" fontId="6" fillId="0" borderId="11" xfId="0" applyFont="1" applyBorder="1" applyAlignment="1">
      <alignment horizontal="center" vertical="top"/>
    </xf>
    <xf numFmtId="0" fontId="11" fillId="0" borderId="11" xfId="0" applyFont="1" applyBorder="1" applyAlignment="1" applyProtection="1">
      <alignment vertical="top" wrapText="1"/>
      <protection/>
    </xf>
    <xf numFmtId="0" fontId="10" fillId="0" borderId="11" xfId="0" applyFont="1" applyBorder="1" applyAlignment="1">
      <alignment vertical="top" wrapText="1"/>
    </xf>
    <xf numFmtId="0" fontId="10" fillId="0" borderId="16" xfId="0" applyFont="1" applyBorder="1" applyAlignment="1">
      <alignment vertical="top" wrapText="1"/>
    </xf>
    <xf numFmtId="0" fontId="6" fillId="0" borderId="10" xfId="0" applyFont="1" applyBorder="1" applyAlignment="1">
      <alignment horizontal="center" vertical="top"/>
    </xf>
    <xf numFmtId="0" fontId="11" fillId="0" borderId="10" xfId="0" applyFont="1" applyBorder="1" applyAlignment="1" applyProtection="1">
      <alignment vertical="top" wrapText="1"/>
      <protection/>
    </xf>
    <xf numFmtId="0" fontId="10" fillId="0" borderId="10" xfId="0" applyFont="1" applyBorder="1" applyAlignment="1">
      <alignment vertical="top" wrapText="1"/>
    </xf>
    <xf numFmtId="0" fontId="10" fillId="0" borderId="20" xfId="0" applyFont="1" applyBorder="1" applyAlignment="1">
      <alignment vertical="top" wrapText="1"/>
    </xf>
    <xf numFmtId="0" fontId="6" fillId="0" borderId="0" xfId="66" applyFont="1" applyFill="1" applyAlignment="1" applyProtection="1">
      <alignment horizontal="right" vertical="top"/>
      <protection locked="0"/>
    </xf>
    <xf numFmtId="0" fontId="11" fillId="0" borderId="0" xfId="66" applyFont="1" applyFill="1" applyAlignment="1" applyProtection="1">
      <alignment vertical="top" wrapText="1"/>
      <protection locked="0"/>
    </xf>
    <xf numFmtId="0" fontId="10" fillId="0" borderId="0" xfId="66" applyFont="1" applyFill="1" applyAlignment="1" applyProtection="1">
      <alignment vertical="top" wrapText="1"/>
      <protection locked="0"/>
    </xf>
    <xf numFmtId="0" fontId="3" fillId="0" borderId="12" xfId="66" applyFont="1" applyFill="1" applyBorder="1" applyAlignment="1" applyProtection="1">
      <alignment horizontal="left" vertical="center"/>
      <protection locked="0"/>
    </xf>
    <xf numFmtId="0" fontId="2" fillId="0" borderId="12" xfId="66" applyFont="1" applyFill="1" applyBorder="1" applyAlignment="1" applyProtection="1">
      <alignment vertical="center" shrinkToFit="1"/>
      <protection locked="0"/>
    </xf>
    <xf numFmtId="0" fontId="2" fillId="0" borderId="14" xfId="66" applyFont="1" applyFill="1" applyBorder="1" applyAlignment="1" applyProtection="1">
      <alignment vertical="center" shrinkToFit="1"/>
      <protection locked="0"/>
    </xf>
    <xf numFmtId="0" fontId="2" fillId="0" borderId="11" xfId="66" applyFont="1" applyFill="1" applyBorder="1" applyAlignment="1" applyProtection="1">
      <alignment horizontal="center" vertical="center" shrinkToFit="1"/>
      <protection locked="0"/>
    </xf>
    <xf numFmtId="0" fontId="3" fillId="0" borderId="11" xfId="66" applyFont="1" applyFill="1" applyBorder="1" applyAlignment="1" applyProtection="1">
      <alignment horizontal="left" vertical="center"/>
      <protection locked="0"/>
    </xf>
    <xf numFmtId="0" fontId="2" fillId="0" borderId="11" xfId="66" applyFont="1" applyFill="1" applyBorder="1" applyAlignment="1" applyProtection="1">
      <alignment vertical="center" shrinkToFit="1"/>
      <protection locked="0"/>
    </xf>
    <xf numFmtId="0" fontId="2" fillId="0" borderId="16" xfId="66" applyFont="1" applyFill="1" applyBorder="1" applyAlignment="1" applyProtection="1">
      <alignment vertical="center" shrinkToFit="1"/>
      <protection locked="0"/>
    </xf>
    <xf numFmtId="0" fontId="2" fillId="0" borderId="21" xfId="66" applyFont="1" applyFill="1" applyBorder="1" applyAlignment="1" applyProtection="1">
      <alignment vertical="center" shrinkToFit="1"/>
      <protection locked="0"/>
    </xf>
    <xf numFmtId="0" fontId="3" fillId="0" borderId="13" xfId="66" applyFont="1" applyFill="1" applyBorder="1" applyAlignment="1" applyProtection="1">
      <alignment horizontal="right" vertical="center" indent="1" shrinkToFit="1"/>
      <protection locked="0"/>
    </xf>
    <xf numFmtId="0" fontId="0" fillId="0" borderId="12" xfId="66" applyFill="1" applyBorder="1" applyAlignment="1" applyProtection="1">
      <alignment horizontal="right" vertical="center" indent="1" shrinkToFit="1"/>
      <protection locked="0"/>
    </xf>
    <xf numFmtId="0" fontId="2" fillId="0" borderId="12" xfId="66" applyFont="1" applyFill="1" applyBorder="1" applyAlignment="1" applyProtection="1">
      <alignment horizontal="center" vertical="center" shrinkToFit="1"/>
      <protection locked="0"/>
    </xf>
    <xf numFmtId="0" fontId="2" fillId="0" borderId="17" xfId="66" applyFont="1" applyFill="1" applyBorder="1" applyAlignment="1" applyProtection="1" quotePrefix="1">
      <alignment horizontal="center" vertical="center" shrinkToFit="1"/>
      <protection locked="0"/>
    </xf>
    <xf numFmtId="0" fontId="0" fillId="0" borderId="18" xfId="66" applyFill="1" applyBorder="1" applyAlignment="1" applyProtection="1">
      <alignment horizontal="center" vertical="center" shrinkToFit="1"/>
      <protection locked="0"/>
    </xf>
    <xf numFmtId="0" fontId="2" fillId="0" borderId="13" xfId="66" applyFont="1" applyFill="1" applyBorder="1" applyAlignment="1" applyProtection="1">
      <alignment horizontal="left" vertical="center" indent="1" shrinkToFit="1"/>
      <protection locked="0"/>
    </xf>
    <xf numFmtId="0" fontId="0" fillId="0" borderId="12" xfId="66" applyFill="1" applyBorder="1" applyAlignment="1" applyProtection="1">
      <alignment horizontal="left" vertical="center" indent="1" shrinkToFit="1"/>
      <protection locked="0"/>
    </xf>
    <xf numFmtId="0" fontId="0" fillId="0" borderId="14" xfId="66" applyFill="1" applyBorder="1" applyAlignment="1" applyProtection="1">
      <alignment horizontal="left" vertical="center" indent="1" shrinkToFit="1"/>
      <protection locked="0"/>
    </xf>
    <xf numFmtId="0" fontId="3" fillId="0" borderId="13" xfId="66" applyFont="1" applyFill="1" applyBorder="1" applyAlignment="1" applyProtection="1">
      <alignment horizontal="center" vertical="center" shrinkToFit="1"/>
      <protection locked="0"/>
    </xf>
    <xf numFmtId="0" fontId="0" fillId="0" borderId="12" xfId="66" applyFill="1" applyBorder="1" applyAlignment="1" applyProtection="1">
      <alignment horizontal="center" vertical="center" shrinkToFit="1"/>
      <protection locked="0"/>
    </xf>
    <xf numFmtId="0" fontId="0" fillId="0" borderId="14" xfId="66" applyFill="1" applyBorder="1" applyAlignment="1" applyProtection="1">
      <alignment horizontal="center" vertical="center" shrinkToFit="1"/>
      <protection locked="0"/>
    </xf>
    <xf numFmtId="57" fontId="2" fillId="0" borderId="13" xfId="66" applyNumberFormat="1" applyFont="1" applyFill="1" applyBorder="1" applyAlignment="1" applyProtection="1">
      <alignment horizontal="left" vertical="center" indent="1"/>
      <protection locked="0"/>
    </xf>
    <xf numFmtId="0" fontId="0" fillId="0" borderId="12" xfId="66" applyFill="1" applyBorder="1" applyAlignment="1" applyProtection="1">
      <alignment horizontal="left" vertical="center" indent="1"/>
      <protection locked="0"/>
    </xf>
    <xf numFmtId="0" fontId="0" fillId="0" borderId="14" xfId="66" applyFill="1" applyBorder="1" applyAlignment="1" applyProtection="1">
      <alignment horizontal="left" vertical="center" indent="1"/>
      <protection locked="0"/>
    </xf>
    <xf numFmtId="0" fontId="0" fillId="0" borderId="12" xfId="66" applyFont="1" applyFill="1" applyBorder="1" applyAlignment="1" applyProtection="1">
      <alignment horizontal="center" vertical="center" shrinkToFit="1"/>
      <protection locked="0"/>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0" fontId="92"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left" vertical="center"/>
      <protection/>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3" fillId="0" borderId="13" xfId="0" applyFont="1" applyFill="1" applyBorder="1" applyAlignment="1">
      <alignment horizontal="right" vertical="center" indent="1" shrinkToFit="1"/>
    </xf>
    <xf numFmtId="0" fontId="0" fillId="0" borderId="12" xfId="0" applyFill="1" applyBorder="1" applyAlignment="1">
      <alignment horizontal="right" vertical="center" indent="1" shrinkToFit="1"/>
    </xf>
    <xf numFmtId="0" fontId="92" fillId="0" borderId="12" xfId="0" applyFont="1" applyFill="1" applyBorder="1" applyAlignment="1" applyProtection="1">
      <alignment horizontal="center" vertical="center" shrinkToFit="1"/>
      <protection locked="0"/>
    </xf>
    <xf numFmtId="0" fontId="92" fillId="0" borderId="13" xfId="0" applyFont="1" applyFill="1" applyBorder="1" applyAlignment="1" applyProtection="1">
      <alignment horizontal="left" vertical="center" indent="1" shrinkToFit="1"/>
      <protection locked="0"/>
    </xf>
    <xf numFmtId="0" fontId="96" fillId="0" borderId="12" xfId="0" applyFont="1" applyFill="1" applyBorder="1" applyAlignment="1" applyProtection="1">
      <alignment horizontal="left" vertical="center" indent="1" shrinkToFit="1"/>
      <protection locked="0"/>
    </xf>
    <xf numFmtId="0" fontId="96" fillId="0" borderId="14" xfId="0" applyFont="1" applyFill="1" applyBorder="1" applyAlignment="1" applyProtection="1">
      <alignment horizontal="left" vertical="center" indent="1" shrinkToFit="1"/>
      <protection locked="0"/>
    </xf>
    <xf numFmtId="0" fontId="96" fillId="0" borderId="12"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2" fillId="0" borderId="0" xfId="66" applyFont="1" applyFill="1" applyAlignment="1" applyProtection="1">
      <alignment vertical="center" wrapText="1"/>
      <protection locked="0"/>
    </xf>
    <xf numFmtId="0" fontId="3" fillId="0" borderId="13"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4" xfId="0" applyFill="1" applyBorder="1" applyAlignment="1">
      <alignment horizontal="center" vertical="center" shrinkToFit="1"/>
    </xf>
    <xf numFmtId="57" fontId="2" fillId="0" borderId="13" xfId="0" applyNumberFormat="1" applyFont="1" applyFill="1" applyBorder="1" applyAlignment="1" applyProtection="1">
      <alignment horizontal="left" vertical="center" indent="1"/>
      <protection locked="0"/>
    </xf>
    <xf numFmtId="0" fontId="0" fillId="0" borderId="12" xfId="0" applyFill="1" applyBorder="1" applyAlignment="1" applyProtection="1">
      <alignment horizontal="left" vertical="center" indent="1"/>
      <protection locked="0"/>
    </xf>
    <xf numFmtId="0" fontId="0" fillId="0" borderId="14" xfId="0" applyFill="1" applyBorder="1" applyAlignment="1" applyProtection="1">
      <alignment horizontal="left" vertical="center" indent="1"/>
      <protection locked="0"/>
    </xf>
    <xf numFmtId="0" fontId="5" fillId="0" borderId="0" xfId="66" applyFont="1" applyFill="1" applyAlignment="1" applyProtection="1">
      <alignment horizontal="distributed" vertical="center"/>
      <protection locked="0"/>
    </xf>
    <xf numFmtId="0" fontId="0" fillId="0" borderId="0" xfId="66" applyFill="1" applyAlignment="1" applyProtection="1">
      <alignment horizontal="distributed" vertical="center"/>
      <protection locked="0"/>
    </xf>
    <xf numFmtId="0" fontId="6" fillId="0" borderId="0" xfId="66" applyFont="1" applyFill="1" applyAlignment="1" applyProtection="1">
      <alignment vertical="center"/>
      <protection locked="0"/>
    </xf>
    <xf numFmtId="0" fontId="6" fillId="0" borderId="0" xfId="65" applyFont="1" applyAlignment="1" applyProtection="1">
      <alignment vertical="center"/>
      <protection locked="0"/>
    </xf>
    <xf numFmtId="0" fontId="6" fillId="0" borderId="0" xfId="66" applyFont="1" applyFill="1" applyAlignment="1" applyProtection="1">
      <alignment vertical="center" wrapText="1"/>
      <protection locked="0"/>
    </xf>
    <xf numFmtId="49" fontId="2" fillId="0" borderId="15" xfId="66" applyNumberFormat="1" applyFont="1" applyFill="1" applyBorder="1" applyAlignment="1" applyProtection="1" quotePrefix="1">
      <alignment horizontal="center" vertical="center" shrinkToFit="1"/>
      <protection locked="0"/>
    </xf>
    <xf numFmtId="49" fontId="2" fillId="0" borderId="16" xfId="66" applyNumberFormat="1" applyFont="1" applyFill="1" applyBorder="1" applyAlignment="1" applyProtection="1" quotePrefix="1">
      <alignment horizontal="center" vertical="center" shrinkToFit="1"/>
      <protection locked="0"/>
    </xf>
    <xf numFmtId="49" fontId="2" fillId="0" borderId="17" xfId="66" applyNumberFormat="1" applyFont="1" applyFill="1" applyBorder="1" applyAlignment="1" applyProtection="1" quotePrefix="1">
      <alignment horizontal="center" vertical="center" shrinkToFit="1"/>
      <protection locked="0"/>
    </xf>
    <xf numFmtId="49" fontId="2" fillId="0" borderId="18" xfId="66" applyNumberFormat="1" applyFont="1" applyFill="1" applyBorder="1" applyAlignment="1" applyProtection="1" quotePrefix="1">
      <alignment horizontal="center" vertical="center" shrinkToFit="1"/>
      <protection locked="0"/>
    </xf>
    <xf numFmtId="49" fontId="2" fillId="0" borderId="19" xfId="66" applyNumberFormat="1" applyFont="1" applyFill="1" applyBorder="1" applyAlignment="1" applyProtection="1" quotePrefix="1">
      <alignment horizontal="center" vertical="center" shrinkToFit="1"/>
      <protection locked="0"/>
    </xf>
    <xf numFmtId="49" fontId="2" fillId="0" borderId="20" xfId="66" applyNumberFormat="1" applyFont="1" applyFill="1" applyBorder="1" applyAlignment="1" applyProtection="1" quotePrefix="1">
      <alignment horizontal="center" vertical="center" shrinkToFit="1"/>
      <protection locked="0"/>
    </xf>
    <xf numFmtId="0" fontId="2" fillId="0" borderId="13" xfId="66" applyFont="1" applyFill="1" applyBorder="1" applyAlignment="1" applyProtection="1">
      <alignment horizontal="distributed" vertical="center" indent="1" shrinkToFit="1"/>
      <protection locked="0"/>
    </xf>
    <xf numFmtId="0" fontId="2" fillId="0" borderId="12" xfId="66" applyFont="1" applyFill="1" applyBorder="1" applyAlignment="1" applyProtection="1">
      <alignment horizontal="distributed" vertical="center" indent="1" shrinkToFit="1"/>
      <protection locked="0"/>
    </xf>
    <xf numFmtId="0" fontId="2" fillId="0" borderId="14" xfId="66" applyFont="1" applyFill="1" applyBorder="1" applyAlignment="1" applyProtection="1">
      <alignment horizontal="distributed" vertical="center" indent="1" shrinkToFit="1"/>
      <protection locked="0"/>
    </xf>
    <xf numFmtId="0" fontId="2" fillId="0" borderId="13" xfId="66" applyFont="1" applyFill="1" applyBorder="1" applyAlignment="1" applyProtection="1">
      <alignment horizontal="center" vertical="center" shrinkToFit="1"/>
      <protection locked="0"/>
    </xf>
    <xf numFmtId="0" fontId="2" fillId="0" borderId="14" xfId="66" applyFont="1" applyFill="1" applyBorder="1" applyAlignment="1" applyProtection="1">
      <alignment horizontal="center" vertical="center" shrinkToFit="1"/>
      <protection locked="0"/>
    </xf>
    <xf numFmtId="0" fontId="2" fillId="0" borderId="13" xfId="66" applyFont="1" applyFill="1" applyBorder="1" applyAlignment="1" applyProtection="1">
      <alignment horizontal="center" vertical="center"/>
      <protection locked="0"/>
    </xf>
    <xf numFmtId="0" fontId="2" fillId="0" borderId="12" xfId="66" applyFont="1" applyFill="1" applyBorder="1" applyAlignment="1" applyProtection="1">
      <alignment horizontal="center" vertical="center"/>
      <protection locked="0"/>
    </xf>
    <xf numFmtId="0" fontId="2" fillId="0" borderId="14" xfId="66" applyFont="1" applyFill="1" applyBorder="1" applyAlignment="1" applyProtection="1">
      <alignment horizontal="center" vertical="center"/>
      <protection locked="0"/>
    </xf>
    <xf numFmtId="0" fontId="90" fillId="0" borderId="13" xfId="66" applyFont="1" applyFill="1" applyBorder="1" applyAlignment="1" applyProtection="1">
      <alignment horizontal="center" vertical="center" shrinkToFit="1"/>
      <protection locked="0"/>
    </xf>
    <xf numFmtId="0" fontId="90" fillId="0" borderId="12" xfId="66" applyFont="1" applyFill="1" applyBorder="1" applyAlignment="1" applyProtection="1">
      <alignment horizontal="center" vertical="center" shrinkToFit="1"/>
      <protection locked="0"/>
    </xf>
    <xf numFmtId="0" fontId="90" fillId="0" borderId="14" xfId="66" applyFont="1" applyFill="1" applyBorder="1" applyAlignment="1" applyProtection="1">
      <alignment horizontal="center" vertical="center" shrinkToFit="1"/>
      <protection locked="0"/>
    </xf>
    <xf numFmtId="0" fontId="90" fillId="0" borderId="13" xfId="66" applyFont="1" applyFill="1" applyBorder="1" applyAlignment="1" applyProtection="1">
      <alignment horizontal="center" vertical="center"/>
      <protection locked="0"/>
    </xf>
    <xf numFmtId="0" fontId="90" fillId="0" borderId="12" xfId="66" applyFont="1" applyFill="1" applyBorder="1" applyAlignment="1" applyProtection="1">
      <alignment horizontal="center" vertical="center"/>
      <protection locked="0"/>
    </xf>
    <xf numFmtId="0" fontId="90" fillId="0" borderId="14" xfId="66" applyFont="1" applyFill="1" applyBorder="1" applyAlignment="1" applyProtection="1">
      <alignment horizontal="center" vertical="center"/>
      <protection locked="0"/>
    </xf>
    <xf numFmtId="0" fontId="2" fillId="0" borderId="0" xfId="66" applyFont="1" applyFill="1" applyAlignment="1" applyProtection="1">
      <alignment horizontal="distributed" vertical="center"/>
      <protection locked="0"/>
    </xf>
    <xf numFmtId="0" fontId="90" fillId="0" borderId="0" xfId="66" applyFont="1" applyFill="1" applyAlignment="1" applyProtection="1">
      <alignment horizontal="left" vertical="center" shrinkToFit="1"/>
      <protection/>
    </xf>
    <xf numFmtId="0" fontId="90" fillId="0" borderId="0" xfId="66" applyFont="1" applyFill="1" applyBorder="1" applyAlignment="1" applyProtection="1">
      <alignment horizontal="left" vertical="center" shrinkToFit="1"/>
      <protection/>
    </xf>
    <xf numFmtId="0" fontId="2" fillId="0" borderId="0" xfId="66" applyFont="1" applyFill="1" applyAlignment="1" applyProtection="1">
      <alignment horizontal="right" vertical="center" shrinkToFit="1"/>
      <protection locked="0"/>
    </xf>
    <xf numFmtId="0" fontId="92" fillId="0" borderId="0" xfId="0" applyFont="1" applyFill="1" applyAlignment="1">
      <alignment vertical="center"/>
    </xf>
    <xf numFmtId="0" fontId="96" fillId="0" borderId="0" xfId="0" applyFont="1" applyAlignment="1">
      <alignment/>
    </xf>
    <xf numFmtId="0" fontId="96" fillId="0" borderId="0" xfId="0" applyFont="1" applyAlignment="1">
      <alignment horizontal="left" vertical="center" shrinkToFit="1"/>
    </xf>
    <xf numFmtId="0" fontId="6" fillId="0" borderId="0" xfId="64" applyFont="1" applyAlignment="1" applyProtection="1">
      <alignment horizontal="left" vertical="top" wrapText="1"/>
      <protection/>
    </xf>
    <xf numFmtId="0" fontId="6" fillId="0" borderId="0" xfId="64" applyFont="1" applyAlignment="1" applyProtection="1">
      <alignment vertical="top" wrapText="1"/>
      <protection/>
    </xf>
    <xf numFmtId="0" fontId="92" fillId="0" borderId="0" xfId="0" applyFont="1" applyFill="1" applyAlignment="1">
      <alignment vertical="center" shrinkToFit="1"/>
    </xf>
    <xf numFmtId="0" fontId="96" fillId="0" borderId="0" xfId="0" applyFont="1" applyAlignment="1">
      <alignment vertical="center"/>
    </xf>
    <xf numFmtId="0" fontId="96" fillId="0" borderId="0" xfId="0" applyFont="1" applyAlignment="1">
      <alignment horizontal="left" vertical="center"/>
    </xf>
    <xf numFmtId="0" fontId="6" fillId="0" borderId="0" xfId="0" applyFont="1" applyAlignment="1">
      <alignment vertical="top" wrapText="1"/>
    </xf>
    <xf numFmtId="0" fontId="6" fillId="0" borderId="0" xfId="0" applyFont="1" applyFill="1" applyAlignment="1">
      <alignment vertical="top" wrapText="1"/>
    </xf>
    <xf numFmtId="0" fontId="0" fillId="21" borderId="19" xfId="0" applyFill="1" applyBorder="1" applyAlignment="1">
      <alignment/>
    </xf>
    <xf numFmtId="0" fontId="0" fillId="21" borderId="10" xfId="0" applyFill="1" applyBorder="1" applyAlignment="1">
      <alignment/>
    </xf>
    <xf numFmtId="0" fontId="0" fillId="3" borderId="10" xfId="0" applyFill="1" applyBorder="1" applyAlignment="1">
      <alignment/>
    </xf>
    <xf numFmtId="0" fontId="0" fillId="28" borderId="21" xfId="0" applyFill="1" applyBorder="1" applyAlignment="1">
      <alignment horizontal="center" vertical="center" textRotation="255" wrapText="1"/>
    </xf>
    <xf numFmtId="0" fontId="0" fillId="3" borderId="13" xfId="0" applyFill="1" applyBorder="1" applyAlignment="1">
      <alignment wrapText="1"/>
    </xf>
    <xf numFmtId="0" fontId="0" fillId="3" borderId="12" xfId="0" applyFill="1" applyBorder="1" applyAlignment="1">
      <alignment wrapText="1"/>
    </xf>
    <xf numFmtId="0" fontId="0" fillId="3" borderId="14" xfId="0" applyFill="1" applyBorder="1" applyAlignment="1">
      <alignment wrapText="1"/>
    </xf>
    <xf numFmtId="0" fontId="0" fillId="0" borderId="12" xfId="0" applyBorder="1" applyAlignment="1">
      <alignment wrapText="1"/>
    </xf>
    <xf numFmtId="0" fontId="0" fillId="0" borderId="14" xfId="0" applyBorder="1" applyAlignment="1">
      <alignment wrapText="1"/>
    </xf>
    <xf numFmtId="0" fontId="0" fillId="21" borderId="13" xfId="0" applyFill="1" applyBorder="1" applyAlignment="1">
      <alignment wrapText="1"/>
    </xf>
    <xf numFmtId="0" fontId="0" fillId="21" borderId="12" xfId="0" applyFill="1" applyBorder="1" applyAlignment="1">
      <alignment wrapText="1"/>
    </xf>
    <xf numFmtId="0" fontId="0" fillId="21" borderId="14" xfId="0" applyFill="1" applyBorder="1" applyAlignment="1">
      <alignment wrapText="1"/>
    </xf>
    <xf numFmtId="0" fontId="0" fillId="3" borderId="13" xfId="0" applyFill="1" applyBorder="1" applyAlignment="1">
      <alignment/>
    </xf>
    <xf numFmtId="0" fontId="0" fillId="3" borderId="12" xfId="0" applyFill="1" applyBorder="1" applyAlignment="1">
      <alignment/>
    </xf>
    <xf numFmtId="0" fontId="0" fillId="3" borderId="14" xfId="0" applyFill="1" applyBorder="1" applyAlignment="1">
      <alignment/>
    </xf>
    <xf numFmtId="0" fontId="10" fillId="21" borderId="21" xfId="0" applyFont="1" applyFill="1" applyBorder="1" applyAlignment="1">
      <alignment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標準 9" xfId="71"/>
    <cellStyle name="標準_有資格コード表" xfId="72"/>
    <cellStyle name="Followed Hyperlink" xfId="73"/>
    <cellStyle name="良い" xfId="74"/>
  </cellStyles>
  <dxfs count="20">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3"/>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fPrintsWithSheet="0"/>
  </xdr:twoCellAnchor>
  <xdr:twoCellAnchor>
    <xdr:from>
      <xdr:col>0</xdr:col>
      <xdr:colOff>409575</xdr:colOff>
      <xdr:row>3</xdr:row>
      <xdr:rowOff>57150</xdr:rowOff>
    </xdr:from>
    <xdr:to>
      <xdr:col>1</xdr:col>
      <xdr:colOff>342900</xdr:colOff>
      <xdr:row>7</xdr:row>
      <xdr:rowOff>142875</xdr:rowOff>
    </xdr:to>
    <xdr:sp>
      <xdr:nvSpPr>
        <xdr:cNvPr id="2" name="直線コネクタ 5"/>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114300</xdr:colOff>
      <xdr:row>7</xdr:row>
      <xdr:rowOff>47625</xdr:rowOff>
    </xdr:from>
    <xdr:to>
      <xdr:col>0</xdr:col>
      <xdr:colOff>361950</xdr:colOff>
      <xdr:row>7</xdr:row>
      <xdr:rowOff>295275</xdr:rowOff>
    </xdr:to>
    <xdr:sp>
      <xdr:nvSpPr>
        <xdr:cNvPr id="3" name="円/楕円 6"/>
        <xdr:cNvSpPr>
          <a:spLocks/>
        </xdr:cNvSpPr>
      </xdr:nvSpPr>
      <xdr:spPr>
        <a:xfrm>
          <a:off x="114300" y="17049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xdr:row>
      <xdr:rowOff>47625</xdr:rowOff>
    </xdr:from>
    <xdr:to>
      <xdr:col>0</xdr:col>
      <xdr:colOff>361950</xdr:colOff>
      <xdr:row>8</xdr:row>
      <xdr:rowOff>295275</xdr:rowOff>
    </xdr:to>
    <xdr:sp>
      <xdr:nvSpPr>
        <xdr:cNvPr id="4" name="円/楕円 7"/>
        <xdr:cNvSpPr>
          <a:spLocks/>
        </xdr:cNvSpPr>
      </xdr:nvSpPr>
      <xdr:spPr>
        <a:xfrm>
          <a:off x="114300" y="20193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9</xdr:row>
      <xdr:rowOff>47625</xdr:rowOff>
    </xdr:from>
    <xdr:to>
      <xdr:col>0</xdr:col>
      <xdr:colOff>361950</xdr:colOff>
      <xdr:row>9</xdr:row>
      <xdr:rowOff>295275</xdr:rowOff>
    </xdr:to>
    <xdr:sp>
      <xdr:nvSpPr>
        <xdr:cNvPr id="5" name="円/楕円 8"/>
        <xdr:cNvSpPr>
          <a:spLocks/>
        </xdr:cNvSpPr>
      </xdr:nvSpPr>
      <xdr:spPr>
        <a:xfrm>
          <a:off x="114300" y="23336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10</xdr:row>
      <xdr:rowOff>28575</xdr:rowOff>
    </xdr:from>
    <xdr:to>
      <xdr:col>0</xdr:col>
      <xdr:colOff>361950</xdr:colOff>
      <xdr:row>10</xdr:row>
      <xdr:rowOff>276225</xdr:rowOff>
    </xdr:to>
    <xdr:sp>
      <xdr:nvSpPr>
        <xdr:cNvPr id="6" name="円/楕円 9"/>
        <xdr:cNvSpPr>
          <a:spLocks/>
        </xdr:cNvSpPr>
      </xdr:nvSpPr>
      <xdr:spPr>
        <a:xfrm>
          <a:off x="114300" y="26289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11</xdr:row>
      <xdr:rowOff>38100</xdr:rowOff>
    </xdr:from>
    <xdr:to>
      <xdr:col>0</xdr:col>
      <xdr:colOff>361950</xdr:colOff>
      <xdr:row>11</xdr:row>
      <xdr:rowOff>285750</xdr:rowOff>
    </xdr:to>
    <xdr:sp>
      <xdr:nvSpPr>
        <xdr:cNvPr id="7" name="円/楕円 10"/>
        <xdr:cNvSpPr>
          <a:spLocks/>
        </xdr:cNvSpPr>
      </xdr:nvSpPr>
      <xdr:spPr>
        <a:xfrm>
          <a:off x="114300" y="29527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13</xdr:row>
      <xdr:rowOff>190500</xdr:rowOff>
    </xdr:from>
    <xdr:to>
      <xdr:col>0</xdr:col>
      <xdr:colOff>381000</xdr:colOff>
      <xdr:row>13</xdr:row>
      <xdr:rowOff>438150</xdr:rowOff>
    </xdr:to>
    <xdr:sp>
      <xdr:nvSpPr>
        <xdr:cNvPr id="8" name="円/楕円 11"/>
        <xdr:cNvSpPr>
          <a:spLocks/>
        </xdr:cNvSpPr>
      </xdr:nvSpPr>
      <xdr:spPr>
        <a:xfrm>
          <a:off x="133350" y="37338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19</xdr:row>
      <xdr:rowOff>28575</xdr:rowOff>
    </xdr:from>
    <xdr:to>
      <xdr:col>0</xdr:col>
      <xdr:colOff>361950</xdr:colOff>
      <xdr:row>19</xdr:row>
      <xdr:rowOff>276225</xdr:rowOff>
    </xdr:to>
    <xdr:sp>
      <xdr:nvSpPr>
        <xdr:cNvPr id="9" name="円/楕円 12"/>
        <xdr:cNvSpPr>
          <a:spLocks/>
        </xdr:cNvSpPr>
      </xdr:nvSpPr>
      <xdr:spPr>
        <a:xfrm>
          <a:off x="114300" y="63912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xdr:row>
      <xdr:rowOff>47625</xdr:rowOff>
    </xdr:from>
    <xdr:to>
      <xdr:col>0</xdr:col>
      <xdr:colOff>361950</xdr:colOff>
      <xdr:row>18</xdr:row>
      <xdr:rowOff>295275</xdr:rowOff>
    </xdr:to>
    <xdr:sp>
      <xdr:nvSpPr>
        <xdr:cNvPr id="10" name="円/楕円 13"/>
        <xdr:cNvSpPr>
          <a:spLocks/>
        </xdr:cNvSpPr>
      </xdr:nvSpPr>
      <xdr:spPr>
        <a:xfrm>
          <a:off x="114300" y="60960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17</xdr:row>
      <xdr:rowOff>104775</xdr:rowOff>
    </xdr:from>
    <xdr:to>
      <xdr:col>0</xdr:col>
      <xdr:colOff>381000</xdr:colOff>
      <xdr:row>17</xdr:row>
      <xdr:rowOff>352425</xdr:rowOff>
    </xdr:to>
    <xdr:sp>
      <xdr:nvSpPr>
        <xdr:cNvPr id="11" name="円/楕円 14"/>
        <xdr:cNvSpPr>
          <a:spLocks/>
        </xdr:cNvSpPr>
      </xdr:nvSpPr>
      <xdr:spPr>
        <a:xfrm>
          <a:off x="133350" y="56864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15</xdr:row>
      <xdr:rowOff>190500</xdr:rowOff>
    </xdr:from>
    <xdr:to>
      <xdr:col>0</xdr:col>
      <xdr:colOff>381000</xdr:colOff>
      <xdr:row>15</xdr:row>
      <xdr:rowOff>438150</xdr:rowOff>
    </xdr:to>
    <xdr:sp>
      <xdr:nvSpPr>
        <xdr:cNvPr id="12" name="円/楕円 15"/>
        <xdr:cNvSpPr>
          <a:spLocks/>
        </xdr:cNvSpPr>
      </xdr:nvSpPr>
      <xdr:spPr>
        <a:xfrm>
          <a:off x="133350" y="48291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14</xdr:row>
      <xdr:rowOff>104775</xdr:rowOff>
    </xdr:from>
    <xdr:to>
      <xdr:col>0</xdr:col>
      <xdr:colOff>381000</xdr:colOff>
      <xdr:row>14</xdr:row>
      <xdr:rowOff>352425</xdr:rowOff>
    </xdr:to>
    <xdr:sp>
      <xdr:nvSpPr>
        <xdr:cNvPr id="13" name="円/楕円 16"/>
        <xdr:cNvSpPr>
          <a:spLocks/>
        </xdr:cNvSpPr>
      </xdr:nvSpPr>
      <xdr:spPr>
        <a:xfrm>
          <a:off x="133350" y="42767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21</xdr:row>
      <xdr:rowOff>57150</xdr:rowOff>
    </xdr:from>
    <xdr:to>
      <xdr:col>0</xdr:col>
      <xdr:colOff>361950</xdr:colOff>
      <xdr:row>21</xdr:row>
      <xdr:rowOff>304800</xdr:rowOff>
    </xdr:to>
    <xdr:sp>
      <xdr:nvSpPr>
        <xdr:cNvPr id="14" name="円/楕円 17"/>
        <xdr:cNvSpPr>
          <a:spLocks/>
        </xdr:cNvSpPr>
      </xdr:nvSpPr>
      <xdr:spPr>
        <a:xfrm>
          <a:off x="114300" y="7048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xdr:row>
      <xdr:rowOff>38100</xdr:rowOff>
    </xdr:from>
    <xdr:to>
      <xdr:col>0</xdr:col>
      <xdr:colOff>361950</xdr:colOff>
      <xdr:row>23</xdr:row>
      <xdr:rowOff>285750</xdr:rowOff>
    </xdr:to>
    <xdr:sp>
      <xdr:nvSpPr>
        <xdr:cNvPr id="15" name="円/楕円 18"/>
        <xdr:cNvSpPr>
          <a:spLocks/>
        </xdr:cNvSpPr>
      </xdr:nvSpPr>
      <xdr:spPr>
        <a:xfrm>
          <a:off x="114300" y="76581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32</xdr:row>
      <xdr:rowOff>28575</xdr:rowOff>
    </xdr:from>
    <xdr:to>
      <xdr:col>0</xdr:col>
      <xdr:colOff>381000</xdr:colOff>
      <xdr:row>32</xdr:row>
      <xdr:rowOff>276225</xdr:rowOff>
    </xdr:to>
    <xdr:sp>
      <xdr:nvSpPr>
        <xdr:cNvPr id="16" name="円/楕円 19"/>
        <xdr:cNvSpPr>
          <a:spLocks/>
        </xdr:cNvSpPr>
      </xdr:nvSpPr>
      <xdr:spPr>
        <a:xfrm>
          <a:off x="133350" y="10477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26</xdr:row>
      <xdr:rowOff>57150</xdr:rowOff>
    </xdr:from>
    <xdr:to>
      <xdr:col>0</xdr:col>
      <xdr:colOff>381000</xdr:colOff>
      <xdr:row>26</xdr:row>
      <xdr:rowOff>304800</xdr:rowOff>
    </xdr:to>
    <xdr:sp>
      <xdr:nvSpPr>
        <xdr:cNvPr id="17" name="円/楕円 22"/>
        <xdr:cNvSpPr>
          <a:spLocks/>
        </xdr:cNvSpPr>
      </xdr:nvSpPr>
      <xdr:spPr>
        <a:xfrm>
          <a:off x="133350" y="862012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18" name="直線コネクタ 20"/>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1114425</xdr:colOff>
      <xdr:row>1</xdr:row>
      <xdr:rowOff>47625</xdr:rowOff>
    </xdr:from>
    <xdr:to>
      <xdr:col>6</xdr:col>
      <xdr:colOff>1943100</xdr:colOff>
      <xdr:row>2</xdr:row>
      <xdr:rowOff>123825</xdr:rowOff>
    </xdr:to>
    <xdr:sp>
      <xdr:nvSpPr>
        <xdr:cNvPr id="19" name="テキスト ボックス 24"/>
        <xdr:cNvSpPr txBox="1">
          <a:spLocks noChangeArrowheads="1"/>
        </xdr:cNvSpPr>
      </xdr:nvSpPr>
      <xdr:spPr>
        <a:xfrm>
          <a:off x="5695950" y="285750"/>
          <a:ext cx="828675"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152400</xdr:colOff>
      <xdr:row>33</xdr:row>
      <xdr:rowOff>19050</xdr:rowOff>
    </xdr:from>
    <xdr:to>
      <xdr:col>0</xdr:col>
      <xdr:colOff>400050</xdr:colOff>
      <xdr:row>33</xdr:row>
      <xdr:rowOff>266700</xdr:rowOff>
    </xdr:to>
    <xdr:sp>
      <xdr:nvSpPr>
        <xdr:cNvPr id="20" name="円/楕円 28"/>
        <xdr:cNvSpPr>
          <a:spLocks/>
        </xdr:cNvSpPr>
      </xdr:nvSpPr>
      <xdr:spPr>
        <a:xfrm>
          <a:off x="152400" y="107823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82</xdr:row>
      <xdr:rowOff>228600</xdr:rowOff>
    </xdr:from>
    <xdr:to>
      <xdr:col>12</xdr:col>
      <xdr:colOff>190500</xdr:colOff>
      <xdr:row>85</xdr:row>
      <xdr:rowOff>228600</xdr:rowOff>
    </xdr:to>
    <xdr:sp>
      <xdr:nvSpPr>
        <xdr:cNvPr id="1" name="Text Box 5"/>
        <xdr:cNvSpPr txBox="1">
          <a:spLocks noChangeArrowheads="1"/>
        </xdr:cNvSpPr>
      </xdr:nvSpPr>
      <xdr:spPr>
        <a:xfrm>
          <a:off x="9906000" y="22955250"/>
          <a:ext cx="10096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11</xdr:col>
      <xdr:colOff>57150</xdr:colOff>
      <xdr:row>83</xdr:row>
      <xdr:rowOff>85725</xdr:rowOff>
    </xdr:from>
    <xdr:to>
      <xdr:col>11</xdr:col>
      <xdr:colOff>266700</xdr:colOff>
      <xdr:row>83</xdr:row>
      <xdr:rowOff>85725</xdr:rowOff>
    </xdr:to>
    <xdr:sp>
      <xdr:nvSpPr>
        <xdr:cNvPr id="2" name="Line 6"/>
        <xdr:cNvSpPr>
          <a:spLocks/>
        </xdr:cNvSpPr>
      </xdr:nvSpPr>
      <xdr:spPr>
        <a:xfrm flipH="1">
          <a:off x="9696450"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819150</xdr:colOff>
      <xdr:row>1</xdr:row>
      <xdr:rowOff>85725</xdr:rowOff>
    </xdr:to>
    <xdr:sp>
      <xdr:nvSpPr>
        <xdr:cNvPr id="3" name="テキスト ボックス 3"/>
        <xdr:cNvSpPr txBox="1">
          <a:spLocks noChangeArrowheads="1"/>
        </xdr:cNvSpPr>
      </xdr:nvSpPr>
      <xdr:spPr>
        <a:xfrm>
          <a:off x="96393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819150</xdr:colOff>
      <xdr:row>1</xdr:row>
      <xdr:rowOff>85725</xdr:rowOff>
    </xdr:to>
    <xdr:sp>
      <xdr:nvSpPr>
        <xdr:cNvPr id="1" name="テキスト ボックス 1"/>
        <xdr:cNvSpPr txBox="1">
          <a:spLocks noChangeArrowheads="1"/>
        </xdr:cNvSpPr>
      </xdr:nvSpPr>
      <xdr:spPr>
        <a:xfrm>
          <a:off x="505777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4</xdr:row>
      <xdr:rowOff>123825</xdr:rowOff>
    </xdr:from>
    <xdr:to>
      <xdr:col>33</xdr:col>
      <xdr:colOff>228600</xdr:colOff>
      <xdr:row>8</xdr:row>
      <xdr:rowOff>38100</xdr:rowOff>
    </xdr:to>
    <xdr:sp>
      <xdr:nvSpPr>
        <xdr:cNvPr id="1" name="Text Box 1"/>
        <xdr:cNvSpPr txBox="1">
          <a:spLocks noChangeArrowheads="1"/>
        </xdr:cNvSpPr>
      </xdr:nvSpPr>
      <xdr:spPr>
        <a:xfrm>
          <a:off x="9229725" y="2562225"/>
          <a:ext cx="1371600"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申請業種かつ</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号様式にデータがある場合、技術職員数＝</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号様式の人数が正ならば○、誤ならば</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104775</xdr:colOff>
      <xdr:row>3</xdr:row>
      <xdr:rowOff>57150</xdr:rowOff>
    </xdr:from>
    <xdr:to>
      <xdr:col>32</xdr:col>
      <xdr:colOff>190500</xdr:colOff>
      <xdr:row>4</xdr:row>
      <xdr:rowOff>57150</xdr:rowOff>
    </xdr:to>
    <xdr:sp>
      <xdr:nvSpPr>
        <xdr:cNvPr id="2" name="Text Box 2"/>
        <xdr:cNvSpPr txBox="1">
          <a:spLocks noChangeArrowheads="1"/>
        </xdr:cNvSpPr>
      </xdr:nvSpPr>
      <xdr:spPr>
        <a:xfrm>
          <a:off x="9220200" y="2324100"/>
          <a:ext cx="102870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号様式の人数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fPrintsWithSheet="0"/>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123825</xdr:colOff>
      <xdr:row>7</xdr:row>
      <xdr:rowOff>57150</xdr:rowOff>
    </xdr:from>
    <xdr:to>
      <xdr:col>0</xdr:col>
      <xdr:colOff>371475</xdr:colOff>
      <xdr:row>7</xdr:row>
      <xdr:rowOff>304800</xdr:rowOff>
    </xdr:to>
    <xdr:sp>
      <xdr:nvSpPr>
        <xdr:cNvPr id="3" name="円/楕円 4"/>
        <xdr:cNvSpPr>
          <a:spLocks/>
        </xdr:cNvSpPr>
      </xdr:nvSpPr>
      <xdr:spPr>
        <a:xfrm>
          <a:off x="123825" y="17145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8</xdr:row>
      <xdr:rowOff>38100</xdr:rowOff>
    </xdr:from>
    <xdr:to>
      <xdr:col>0</xdr:col>
      <xdr:colOff>371475</xdr:colOff>
      <xdr:row>8</xdr:row>
      <xdr:rowOff>285750</xdr:rowOff>
    </xdr:to>
    <xdr:sp>
      <xdr:nvSpPr>
        <xdr:cNvPr id="4" name="円/楕円 5"/>
        <xdr:cNvSpPr>
          <a:spLocks/>
        </xdr:cNvSpPr>
      </xdr:nvSpPr>
      <xdr:spPr>
        <a:xfrm>
          <a:off x="123825" y="2038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11</xdr:row>
      <xdr:rowOff>190500</xdr:rowOff>
    </xdr:from>
    <xdr:to>
      <xdr:col>0</xdr:col>
      <xdr:colOff>371475</xdr:colOff>
      <xdr:row>11</xdr:row>
      <xdr:rowOff>438150</xdr:rowOff>
    </xdr:to>
    <xdr:sp>
      <xdr:nvSpPr>
        <xdr:cNvPr id="5" name="円/楕円 6"/>
        <xdr:cNvSpPr>
          <a:spLocks/>
        </xdr:cNvSpPr>
      </xdr:nvSpPr>
      <xdr:spPr>
        <a:xfrm>
          <a:off x="123825" y="32194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9</xdr:row>
      <xdr:rowOff>47625</xdr:rowOff>
    </xdr:from>
    <xdr:to>
      <xdr:col>0</xdr:col>
      <xdr:colOff>371475</xdr:colOff>
      <xdr:row>9</xdr:row>
      <xdr:rowOff>295275</xdr:rowOff>
    </xdr:to>
    <xdr:sp>
      <xdr:nvSpPr>
        <xdr:cNvPr id="6" name="円/楕円 7"/>
        <xdr:cNvSpPr>
          <a:spLocks/>
        </xdr:cNvSpPr>
      </xdr:nvSpPr>
      <xdr:spPr>
        <a:xfrm>
          <a:off x="123825" y="23907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38100</xdr:rowOff>
    </xdr:from>
    <xdr:to>
      <xdr:col>0</xdr:col>
      <xdr:colOff>371475</xdr:colOff>
      <xdr:row>10</xdr:row>
      <xdr:rowOff>285750</xdr:rowOff>
    </xdr:to>
    <xdr:sp>
      <xdr:nvSpPr>
        <xdr:cNvPr id="7" name="円/楕円 8"/>
        <xdr:cNvSpPr>
          <a:spLocks/>
        </xdr:cNvSpPr>
      </xdr:nvSpPr>
      <xdr:spPr>
        <a:xfrm>
          <a:off x="123825" y="27241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12</xdr:row>
      <xdr:rowOff>190500</xdr:rowOff>
    </xdr:from>
    <xdr:to>
      <xdr:col>0</xdr:col>
      <xdr:colOff>371475</xdr:colOff>
      <xdr:row>12</xdr:row>
      <xdr:rowOff>438150</xdr:rowOff>
    </xdr:to>
    <xdr:sp>
      <xdr:nvSpPr>
        <xdr:cNvPr id="8" name="円/楕円 9"/>
        <xdr:cNvSpPr>
          <a:spLocks/>
        </xdr:cNvSpPr>
      </xdr:nvSpPr>
      <xdr:spPr>
        <a:xfrm>
          <a:off x="123825" y="38671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13</xdr:row>
      <xdr:rowOff>190500</xdr:rowOff>
    </xdr:from>
    <xdr:to>
      <xdr:col>0</xdr:col>
      <xdr:colOff>371475</xdr:colOff>
      <xdr:row>13</xdr:row>
      <xdr:rowOff>438150</xdr:rowOff>
    </xdr:to>
    <xdr:sp>
      <xdr:nvSpPr>
        <xdr:cNvPr id="9" name="円/楕円 10"/>
        <xdr:cNvSpPr>
          <a:spLocks/>
        </xdr:cNvSpPr>
      </xdr:nvSpPr>
      <xdr:spPr>
        <a:xfrm>
          <a:off x="123825" y="45148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14</xdr:row>
      <xdr:rowOff>381000</xdr:rowOff>
    </xdr:from>
    <xdr:to>
      <xdr:col>0</xdr:col>
      <xdr:colOff>371475</xdr:colOff>
      <xdr:row>14</xdr:row>
      <xdr:rowOff>628650</xdr:rowOff>
    </xdr:to>
    <xdr:sp>
      <xdr:nvSpPr>
        <xdr:cNvPr id="10" name="円/楕円 11"/>
        <xdr:cNvSpPr>
          <a:spLocks/>
        </xdr:cNvSpPr>
      </xdr:nvSpPr>
      <xdr:spPr>
        <a:xfrm>
          <a:off x="123825" y="53530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15</xdr:row>
      <xdr:rowOff>28575</xdr:rowOff>
    </xdr:from>
    <xdr:to>
      <xdr:col>0</xdr:col>
      <xdr:colOff>371475</xdr:colOff>
      <xdr:row>15</xdr:row>
      <xdr:rowOff>276225</xdr:rowOff>
    </xdr:to>
    <xdr:sp>
      <xdr:nvSpPr>
        <xdr:cNvPr id="11" name="円/楕円 12"/>
        <xdr:cNvSpPr>
          <a:spLocks/>
        </xdr:cNvSpPr>
      </xdr:nvSpPr>
      <xdr:spPr>
        <a:xfrm>
          <a:off x="123825" y="6010275"/>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18</xdr:row>
      <xdr:rowOff>57150</xdr:rowOff>
    </xdr:from>
    <xdr:to>
      <xdr:col>0</xdr:col>
      <xdr:colOff>371475</xdr:colOff>
      <xdr:row>18</xdr:row>
      <xdr:rowOff>304800</xdr:rowOff>
    </xdr:to>
    <xdr:sp>
      <xdr:nvSpPr>
        <xdr:cNvPr id="12" name="円/楕円 13"/>
        <xdr:cNvSpPr>
          <a:spLocks/>
        </xdr:cNvSpPr>
      </xdr:nvSpPr>
      <xdr:spPr>
        <a:xfrm>
          <a:off x="123825" y="784860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38100</xdr:rowOff>
    </xdr:from>
    <xdr:to>
      <xdr:col>0</xdr:col>
      <xdr:colOff>371475</xdr:colOff>
      <xdr:row>19</xdr:row>
      <xdr:rowOff>285750</xdr:rowOff>
    </xdr:to>
    <xdr:sp>
      <xdr:nvSpPr>
        <xdr:cNvPr id="13" name="円/楕円 14"/>
        <xdr:cNvSpPr>
          <a:spLocks/>
        </xdr:cNvSpPr>
      </xdr:nvSpPr>
      <xdr:spPr>
        <a:xfrm>
          <a:off x="123825" y="81724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20</xdr:row>
      <xdr:rowOff>38100</xdr:rowOff>
    </xdr:from>
    <xdr:to>
      <xdr:col>0</xdr:col>
      <xdr:colOff>371475</xdr:colOff>
      <xdr:row>20</xdr:row>
      <xdr:rowOff>285750</xdr:rowOff>
    </xdr:to>
    <xdr:sp>
      <xdr:nvSpPr>
        <xdr:cNvPr id="14" name="円/楕円 15"/>
        <xdr:cNvSpPr>
          <a:spLocks/>
        </xdr:cNvSpPr>
      </xdr:nvSpPr>
      <xdr:spPr>
        <a:xfrm>
          <a:off x="123825" y="8515350"/>
          <a:ext cx="2476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971550</xdr:colOff>
      <xdr:row>1</xdr:row>
      <xdr:rowOff>28575</xdr:rowOff>
    </xdr:from>
    <xdr:to>
      <xdr:col>5</xdr:col>
      <xdr:colOff>1800225</xdr:colOff>
      <xdr:row>2</xdr:row>
      <xdr:rowOff>104775</xdr:rowOff>
    </xdr:to>
    <xdr:sp>
      <xdr:nvSpPr>
        <xdr:cNvPr id="15" name="テキスト ボックス 16"/>
        <xdr:cNvSpPr txBox="1">
          <a:spLocks noChangeArrowheads="1"/>
        </xdr:cNvSpPr>
      </xdr:nvSpPr>
      <xdr:spPr>
        <a:xfrm>
          <a:off x="5381625" y="266700"/>
          <a:ext cx="828675"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0</xdr:row>
      <xdr:rowOff>0</xdr:rowOff>
    </xdr:from>
    <xdr:to>
      <xdr:col>43</xdr:col>
      <xdr:colOff>104775</xdr:colOff>
      <xdr:row>1</xdr:row>
      <xdr:rowOff>85725</xdr:rowOff>
    </xdr:to>
    <xdr:sp>
      <xdr:nvSpPr>
        <xdr:cNvPr id="1" name="テキスト ボックス 1"/>
        <xdr:cNvSpPr txBox="1">
          <a:spLocks noChangeArrowheads="1"/>
        </xdr:cNvSpPr>
      </xdr:nvSpPr>
      <xdr:spPr>
        <a:xfrm>
          <a:off x="547687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24</xdr:col>
      <xdr:colOff>104775</xdr:colOff>
      <xdr:row>17</xdr:row>
      <xdr:rowOff>19050</xdr:rowOff>
    </xdr:from>
    <xdr:to>
      <xdr:col>25</xdr:col>
      <xdr:colOff>104775</xdr:colOff>
      <xdr:row>18</xdr:row>
      <xdr:rowOff>209550</xdr:rowOff>
    </xdr:to>
    <xdr:sp>
      <xdr:nvSpPr>
        <xdr:cNvPr id="2" name="右中かっこ 3"/>
        <xdr:cNvSpPr>
          <a:spLocks/>
        </xdr:cNvSpPr>
      </xdr:nvSpPr>
      <xdr:spPr>
        <a:xfrm>
          <a:off x="3581400" y="4000500"/>
          <a:ext cx="1428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123825</xdr:colOff>
      <xdr:row>0</xdr:row>
      <xdr:rowOff>38100</xdr:rowOff>
    </xdr:from>
    <xdr:to>
      <xdr:col>41</xdr:col>
      <xdr:colOff>85725</xdr:colOff>
      <xdr:row>1</xdr:row>
      <xdr:rowOff>123825</xdr:rowOff>
    </xdr:to>
    <xdr:sp>
      <xdr:nvSpPr>
        <xdr:cNvPr id="1" name="テキスト ボックス 1"/>
        <xdr:cNvSpPr txBox="1">
          <a:spLocks noChangeArrowheads="1"/>
        </xdr:cNvSpPr>
      </xdr:nvSpPr>
      <xdr:spPr>
        <a:xfrm>
          <a:off x="5124450" y="3810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43</xdr:col>
      <xdr:colOff>114300</xdr:colOff>
      <xdr:row>10</xdr:row>
      <xdr:rowOff>85725</xdr:rowOff>
    </xdr:from>
    <xdr:to>
      <xdr:col>47</xdr:col>
      <xdr:colOff>104775</xdr:colOff>
      <xdr:row>12</xdr:row>
      <xdr:rowOff>152400</xdr:rowOff>
    </xdr:to>
    <xdr:sp>
      <xdr:nvSpPr>
        <xdr:cNvPr id="2" name="円/楕円 2"/>
        <xdr:cNvSpPr>
          <a:spLocks/>
        </xdr:cNvSpPr>
      </xdr:nvSpPr>
      <xdr:spPr>
        <a:xfrm>
          <a:off x="6257925" y="2400300"/>
          <a:ext cx="561975" cy="5238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57150</xdr:colOff>
      <xdr:row>0</xdr:row>
      <xdr:rowOff>57150</xdr:rowOff>
    </xdr:from>
    <xdr:to>
      <xdr:col>48</xdr:col>
      <xdr:colOff>19050</xdr:colOff>
      <xdr:row>1</xdr:row>
      <xdr:rowOff>171450</xdr:rowOff>
    </xdr:to>
    <xdr:sp>
      <xdr:nvSpPr>
        <xdr:cNvPr id="1" name="テキスト ボックス 1"/>
        <xdr:cNvSpPr txBox="1">
          <a:spLocks noChangeArrowheads="1"/>
        </xdr:cNvSpPr>
      </xdr:nvSpPr>
      <xdr:spPr>
        <a:xfrm>
          <a:off x="6057900" y="5715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18</xdr:row>
      <xdr:rowOff>161925</xdr:rowOff>
    </xdr:from>
    <xdr:to>
      <xdr:col>12</xdr:col>
      <xdr:colOff>200025</xdr:colOff>
      <xdr:row>31</xdr:row>
      <xdr:rowOff>114300</xdr:rowOff>
    </xdr:to>
    <xdr:sp>
      <xdr:nvSpPr>
        <xdr:cNvPr id="1" name="角丸四角形吹き出し 1"/>
        <xdr:cNvSpPr>
          <a:spLocks/>
        </xdr:cNvSpPr>
      </xdr:nvSpPr>
      <xdr:spPr>
        <a:xfrm>
          <a:off x="504825" y="3848100"/>
          <a:ext cx="4419600" cy="2552700"/>
        </a:xfrm>
        <a:prstGeom prst="wedgeRoundRectCallout">
          <a:avLst>
            <a:gd name="adj1" fmla="val -37546"/>
            <a:gd name="adj2" fmla="val -64263"/>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　記載する技術者（</a:t>
          </a:r>
          <a:r>
            <a:rPr lang="en-US" cap="none" sz="1000" b="0" i="0" u="none" baseline="0">
              <a:solidFill>
                <a:srgbClr val="000000"/>
              </a:solidFill>
            </a:rPr>
            <a:t>営業所専任の技術者＋工事現場に専任で</a:t>
          </a:r>
          <a:r>
            <a:rPr lang="en-US" cap="none" sz="1000" b="0" i="0" u="none" baseline="0">
              <a:solidFill>
                <a:srgbClr val="000000"/>
              </a:solidFill>
            </a:rPr>
            <a:t>
</a:t>
          </a:r>
          <a:r>
            <a:rPr lang="en-US" cap="none" sz="1000" b="0" i="0" u="none" baseline="0">
              <a:solidFill>
                <a:srgbClr val="000000"/>
              </a:solidFill>
            </a:rPr>
            <a:t>配置できる技術者）</a:t>
          </a:r>
          <a:r>
            <a:rPr lang="en-US" cap="none" sz="1000" b="0" i="0" u="none" baseline="0">
              <a:solidFill>
                <a:srgbClr val="000000"/>
              </a:solidFill>
            </a:rPr>
            <a:t>について、</a:t>
          </a:r>
          <a:r>
            <a:rPr lang="en-US" cap="none" sz="1000" b="0" i="0" u="none" baseline="0">
              <a:solidFill>
                <a:srgbClr val="000000"/>
              </a:solidFill>
            </a:rPr>
            <a:t>土木一式工事及び建築一式工</a:t>
          </a:r>
          <a:r>
            <a:rPr lang="en-US" cap="none" sz="1000" b="0" i="0" u="none" baseline="0">
              <a:solidFill>
                <a:srgbClr val="000000"/>
              </a:solidFill>
            </a:rPr>
            <a:t>
</a:t>
          </a:r>
          <a:r>
            <a:rPr lang="en-US" cap="none" sz="1000" b="0" i="0" u="none" baseline="0">
              <a:solidFill>
                <a:srgbClr val="000000"/>
              </a:solidFill>
            </a:rPr>
            <a:t>事については資格を有する全ての技術者を記載し、その他の</a:t>
          </a:r>
          <a:r>
            <a:rPr lang="en-US" cap="none" sz="1000" b="0" i="0" u="none" baseline="0">
              <a:solidFill>
                <a:srgbClr val="000000"/>
              </a:solidFill>
            </a:rPr>
            <a:t>
</a:t>
          </a:r>
          <a:r>
            <a:rPr lang="en-US" cap="none" sz="1000" b="0" i="0" u="none" baseline="0">
              <a:solidFill>
                <a:srgbClr val="000000"/>
              </a:solidFill>
            </a:rPr>
            <a:t>工事については２人までの技術者を記載する。</a:t>
          </a:r>
          <a:r>
            <a:rPr lang="en-US" cap="none" sz="1000" b="0" i="0" u="none" baseline="0">
              <a:solidFill>
                <a:srgbClr val="000000"/>
              </a:solidFill>
            </a:rPr>
            <a:t>
</a:t>
          </a:r>
          <a:r>
            <a:rPr lang="en-US" cap="none" sz="900" b="0" i="0" u="none" baseline="0">
              <a:solidFill>
                <a:srgbClr val="000000"/>
              </a:solidFill>
            </a:rPr>
            <a:t>例１）１級土木施工管理技士２名を有する場合</a:t>
          </a:r>
          <a:r>
            <a:rPr lang="en-US" cap="none" sz="900" b="0" i="0" u="none" baseline="0">
              <a:solidFill>
                <a:srgbClr val="000000"/>
              </a:solidFill>
            </a:rPr>
            <a:t>
</a:t>
          </a:r>
          <a:r>
            <a:rPr lang="en-US" cap="none" sz="900" b="0" i="0" u="none" baseline="0">
              <a:solidFill>
                <a:srgbClr val="000000"/>
              </a:solidFill>
            </a:rPr>
            <a:t>・・・「土、と、石、鋼、舗、しゅ、塗、水」の申請が可能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例２）１級土木施工管理技士１名と２級土木施工管理技士（土木）１名を有する場合</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土、と、石、鋼、舗、しゅ、水」の申請が可能</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例３）１級建築士１名と建築一式の実務経験者１名を有する場合</a:t>
          </a:r>
          <a:r>
            <a:rPr lang="en-US" cap="none" sz="900" b="0" i="0" u="none" baseline="0">
              <a:solidFill>
                <a:srgbClr val="000000"/>
              </a:solidFill>
            </a:rPr>
            <a:t>
</a:t>
          </a:r>
          <a:r>
            <a:rPr lang="en-US" cap="none" sz="900" b="0" i="0" u="none" baseline="0">
              <a:solidFill>
                <a:srgbClr val="000000"/>
              </a:solidFill>
            </a:rPr>
            <a:t>・・・申請できません</a:t>
          </a:r>
          <a:r>
            <a:rPr lang="en-US" cap="none" sz="9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14</xdr:col>
      <xdr:colOff>104775</xdr:colOff>
      <xdr:row>22</xdr:row>
      <xdr:rowOff>95250</xdr:rowOff>
    </xdr:from>
    <xdr:to>
      <xdr:col>34</xdr:col>
      <xdr:colOff>180975</xdr:colOff>
      <xdr:row>30</xdr:row>
      <xdr:rowOff>85725</xdr:rowOff>
    </xdr:to>
    <xdr:sp>
      <xdr:nvSpPr>
        <xdr:cNvPr id="2" name="角丸四角形吹き出し 2"/>
        <xdr:cNvSpPr>
          <a:spLocks/>
        </xdr:cNvSpPr>
      </xdr:nvSpPr>
      <xdr:spPr>
        <a:xfrm>
          <a:off x="5305425" y="4581525"/>
          <a:ext cx="4838700" cy="1590675"/>
        </a:xfrm>
        <a:prstGeom prst="wedgeRoundRectCallout">
          <a:avLst>
            <a:gd name="adj1" fmla="val -56657"/>
            <a:gd name="adj2" fmla="val 68828"/>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◇土木一式工事　①特Ａ級：１級５人以上・１級２級の合計１０人以上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◇建築一式工事　①特Ａ級：１級４人以上・１級２級の合計８人以上</a:t>
          </a:r>
          <a:r>
            <a:rPr lang="en-US" cap="none" sz="1000" b="0" i="0" u="none" baseline="0">
              <a:solidFill>
                <a:srgbClr val="000000"/>
              </a:solidFill>
            </a:rPr>
            <a:t>
</a:t>
          </a:r>
          <a:r>
            <a:rPr lang="en-US" cap="none" sz="1000" b="0" i="0" u="none" baseline="0">
              <a:solidFill>
                <a:srgbClr val="000000"/>
              </a:solidFill>
            </a:rPr>
            <a:t>　　　　　　　　②Ａ級　：１級２級の合計３人以上</a:t>
          </a:r>
          <a:r>
            <a:rPr lang="en-US" cap="none" sz="1000" b="0" i="0" u="none" baseline="0">
              <a:solidFill>
                <a:srgbClr val="000000"/>
              </a:solidFill>
            </a:rPr>
            <a:t>
</a:t>
          </a:r>
          <a:r>
            <a:rPr lang="en-US" cap="none" sz="1000" b="0" i="0" u="none" baseline="0">
              <a:solidFill>
                <a:srgbClr val="000000"/>
              </a:solidFill>
            </a:rPr>
            <a:t>　　　　　　　　③Ｂ級　：１級２級の合計２人以上</a:t>
          </a:r>
          <a:r>
            <a:rPr lang="en-US" cap="none" sz="1000" b="0" i="0" u="none" baseline="0">
              <a:solidFill>
                <a:srgbClr val="000000"/>
              </a:solidFill>
            </a:rPr>
            <a:t>
</a:t>
          </a:r>
          <a:r>
            <a:rPr lang="en-US" cap="none" sz="1000" b="0" i="0" u="none" baseline="0">
              <a:solidFill>
                <a:srgbClr val="000000"/>
              </a:solidFill>
            </a:rPr>
            <a:t>◇その他の工事　２人以上</a:t>
          </a:r>
        </a:p>
      </xdr:txBody>
    </xdr:sp>
    <xdr:clientData/>
  </xdr:twoCellAnchor>
  <xdr:twoCellAnchor>
    <xdr:from>
      <xdr:col>34</xdr:col>
      <xdr:colOff>85725</xdr:colOff>
      <xdr:row>0</xdr:row>
      <xdr:rowOff>76200</xdr:rowOff>
    </xdr:from>
    <xdr:to>
      <xdr:col>37</xdr:col>
      <xdr:colOff>209550</xdr:colOff>
      <xdr:row>1</xdr:row>
      <xdr:rowOff>200025</xdr:rowOff>
    </xdr:to>
    <xdr:sp>
      <xdr:nvSpPr>
        <xdr:cNvPr id="3" name="テキスト ボックス 8"/>
        <xdr:cNvSpPr txBox="1">
          <a:spLocks noChangeArrowheads="1"/>
        </xdr:cNvSpPr>
      </xdr:nvSpPr>
      <xdr:spPr>
        <a:xfrm>
          <a:off x="10048875" y="76200"/>
          <a:ext cx="838200" cy="323850"/>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2</xdr:col>
      <xdr:colOff>733425</xdr:colOff>
      <xdr:row>3</xdr:row>
      <xdr:rowOff>47625</xdr:rowOff>
    </xdr:from>
    <xdr:to>
      <xdr:col>9</xdr:col>
      <xdr:colOff>133350</xdr:colOff>
      <xdr:row>6</xdr:row>
      <xdr:rowOff>47625</xdr:rowOff>
    </xdr:to>
    <xdr:sp>
      <xdr:nvSpPr>
        <xdr:cNvPr id="4" name="角丸四角形吹き出し 5"/>
        <xdr:cNvSpPr>
          <a:spLocks/>
        </xdr:cNvSpPr>
      </xdr:nvSpPr>
      <xdr:spPr>
        <a:xfrm>
          <a:off x="1209675" y="676275"/>
          <a:ext cx="2933700" cy="552450"/>
        </a:xfrm>
        <a:prstGeom prst="wedgeRoundRectCallout">
          <a:avLst>
            <a:gd name="adj1" fmla="val 2481"/>
            <a:gd name="adj2" fmla="val 249990"/>
          </a:avLst>
        </a:prstGeom>
        <a:noFill/>
        <a:ln w="9525" cmpd="sng">
          <a:solidFill>
            <a:srgbClr val="46AAC5"/>
          </a:solidFill>
          <a:headEnd type="none"/>
          <a:tailEnd type="none"/>
        </a:ln>
      </xdr:spPr>
      <xdr:txBody>
        <a:bodyPr vertOverflow="clip" wrap="square"/>
        <a:p>
          <a:pPr algn="l">
            <a:defRPr/>
          </a:pPr>
          <a:r>
            <a:rPr lang="en-US" cap="none" sz="1000" b="0" i="0" u="none" baseline="0">
              <a:solidFill>
                <a:srgbClr val="000000"/>
              </a:solidFill>
            </a:rPr>
            <a:t>　例）一級土木施工管理技士の場合は</a:t>
          </a:r>
          <a:r>
            <a:rPr lang="en-US" cap="none" sz="1000" b="0" i="0" u="none" baseline="0">
              <a:solidFill>
                <a:srgbClr val="000000"/>
              </a:solidFill>
            </a:rPr>
            <a:t>
</a:t>
          </a:r>
          <a:r>
            <a:rPr lang="en-US" cap="none" sz="1000" b="0" i="0" u="none" baseline="0">
              <a:solidFill>
                <a:srgbClr val="000000"/>
              </a:solidFill>
            </a:rPr>
            <a:t>　　１３でも１Ｃでも可とします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0</xdr:row>
      <xdr:rowOff>0</xdr:rowOff>
    </xdr:from>
    <xdr:to>
      <xdr:col>48</xdr:col>
      <xdr:colOff>104775</xdr:colOff>
      <xdr:row>1</xdr:row>
      <xdr:rowOff>85725</xdr:rowOff>
    </xdr:to>
    <xdr:sp>
      <xdr:nvSpPr>
        <xdr:cNvPr id="1" name="テキスト ボックス 1"/>
        <xdr:cNvSpPr txBox="1">
          <a:spLocks noChangeArrowheads="1"/>
        </xdr:cNvSpPr>
      </xdr:nvSpPr>
      <xdr:spPr>
        <a:xfrm>
          <a:off x="6143625"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15</xdr:col>
      <xdr:colOff>95250</xdr:colOff>
      <xdr:row>12</xdr:row>
      <xdr:rowOff>9525</xdr:rowOff>
    </xdr:from>
    <xdr:to>
      <xdr:col>18</xdr:col>
      <xdr:colOff>85725</xdr:colOff>
      <xdr:row>12</xdr:row>
      <xdr:rowOff>276225</xdr:rowOff>
    </xdr:to>
    <xdr:sp>
      <xdr:nvSpPr>
        <xdr:cNvPr id="2" name="Oval 2"/>
        <xdr:cNvSpPr>
          <a:spLocks/>
        </xdr:cNvSpPr>
      </xdr:nvSpPr>
      <xdr:spPr>
        <a:xfrm>
          <a:off x="2238375" y="2867025"/>
          <a:ext cx="41910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13</xdr:row>
      <xdr:rowOff>28575</xdr:rowOff>
    </xdr:from>
    <xdr:to>
      <xdr:col>15</xdr:col>
      <xdr:colOff>85725</xdr:colOff>
      <xdr:row>13</xdr:row>
      <xdr:rowOff>295275</xdr:rowOff>
    </xdr:to>
    <xdr:sp>
      <xdr:nvSpPr>
        <xdr:cNvPr id="3" name="Oval 3"/>
        <xdr:cNvSpPr>
          <a:spLocks/>
        </xdr:cNvSpPr>
      </xdr:nvSpPr>
      <xdr:spPr>
        <a:xfrm>
          <a:off x="1943100" y="3190875"/>
          <a:ext cx="285750"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14</xdr:row>
      <xdr:rowOff>38100</xdr:rowOff>
    </xdr:from>
    <xdr:to>
      <xdr:col>25</xdr:col>
      <xdr:colOff>76200</xdr:colOff>
      <xdr:row>14</xdr:row>
      <xdr:rowOff>333375</xdr:rowOff>
    </xdr:to>
    <xdr:sp>
      <xdr:nvSpPr>
        <xdr:cNvPr id="1" name="円/楕円 1"/>
        <xdr:cNvSpPr>
          <a:spLocks/>
        </xdr:cNvSpPr>
      </xdr:nvSpPr>
      <xdr:spPr>
        <a:xfrm>
          <a:off x="2438400" y="3667125"/>
          <a:ext cx="12096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15</xdr:row>
      <xdr:rowOff>57150</xdr:rowOff>
    </xdr:from>
    <xdr:to>
      <xdr:col>31</xdr:col>
      <xdr:colOff>114300</xdr:colOff>
      <xdr:row>15</xdr:row>
      <xdr:rowOff>333375</xdr:rowOff>
    </xdr:to>
    <xdr:sp>
      <xdr:nvSpPr>
        <xdr:cNvPr id="2" name="円/楕円 7"/>
        <xdr:cNvSpPr>
          <a:spLocks/>
        </xdr:cNvSpPr>
      </xdr:nvSpPr>
      <xdr:spPr>
        <a:xfrm>
          <a:off x="3143250" y="4067175"/>
          <a:ext cx="1400175"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47</xdr:col>
      <xdr:colOff>104775</xdr:colOff>
      <xdr:row>1</xdr:row>
      <xdr:rowOff>85725</xdr:rowOff>
    </xdr:to>
    <xdr:sp>
      <xdr:nvSpPr>
        <xdr:cNvPr id="3" name="テキスト ボックス 3"/>
        <xdr:cNvSpPr txBox="1">
          <a:spLocks noChangeArrowheads="1"/>
        </xdr:cNvSpPr>
      </xdr:nvSpPr>
      <xdr:spPr>
        <a:xfrm>
          <a:off x="600075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952500</xdr:colOff>
      <xdr:row>0</xdr:row>
      <xdr:rowOff>0</xdr:rowOff>
    </xdr:from>
    <xdr:to>
      <xdr:col>10</xdr:col>
      <xdr:colOff>619125</xdr:colOff>
      <xdr:row>1</xdr:row>
      <xdr:rowOff>85725</xdr:rowOff>
    </xdr:to>
    <xdr:sp>
      <xdr:nvSpPr>
        <xdr:cNvPr id="1" name="テキスト ボックス 1"/>
        <xdr:cNvSpPr txBox="1">
          <a:spLocks noChangeArrowheads="1"/>
        </xdr:cNvSpPr>
      </xdr:nvSpPr>
      <xdr:spPr>
        <a:xfrm>
          <a:off x="8801100" y="0"/>
          <a:ext cx="819150" cy="314325"/>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4"/>
  <sheetViews>
    <sheetView tabSelected="1" view="pageBreakPreview" zoomScaleSheetLayoutView="100" zoomScalePageLayoutView="0" workbookViewId="0" topLeftCell="A1">
      <selection activeCell="A1" sqref="A1"/>
    </sheetView>
  </sheetViews>
  <sheetFormatPr defaultColWidth="9.00390625" defaultRowHeight="13.5"/>
  <cols>
    <col min="1" max="1" width="7.00390625" style="0" customWidth="1"/>
    <col min="2" max="2" width="34.125" style="0" customWidth="1"/>
    <col min="3" max="4" width="6.125" style="45" customWidth="1"/>
    <col min="5" max="6" width="3.375" style="360" customWidth="1"/>
    <col min="7" max="7" width="26.875" style="362" customWidth="1"/>
  </cols>
  <sheetData>
    <row r="1" spans="1:7" ht="18.75">
      <c r="A1" s="200" t="s">
        <v>319</v>
      </c>
      <c r="G1" s="354" t="s">
        <v>660</v>
      </c>
    </row>
    <row r="2" ht="18.75">
      <c r="A2" s="200" t="s">
        <v>436</v>
      </c>
    </row>
    <row r="3" spans="3:22" ht="18" customHeight="1">
      <c r="C3" s="174"/>
      <c r="D3" s="175" t="s">
        <v>71</v>
      </c>
      <c r="E3" s="371" t="str">
        <f>IF('基本情報'!N3="","",'基本情報'!N3)</f>
        <v>02</v>
      </c>
      <c r="F3" s="361" t="s">
        <v>113</v>
      </c>
      <c r="G3" s="372" t="str">
        <f>IF('基本情報'!S3="","",'基本情報'!S3)</f>
        <v>088888</v>
      </c>
      <c r="H3" s="123"/>
      <c r="I3" s="123"/>
      <c r="J3" s="123"/>
      <c r="K3" s="123"/>
      <c r="L3" s="123"/>
      <c r="M3" s="123"/>
      <c r="N3" s="123"/>
      <c r="O3" s="123"/>
      <c r="P3" s="123"/>
      <c r="Q3" s="123"/>
      <c r="R3" s="123"/>
      <c r="S3" s="123"/>
      <c r="T3" s="123"/>
      <c r="U3" s="123"/>
      <c r="V3" s="123"/>
    </row>
    <row r="4" spans="1:7" ht="18" customHeight="1">
      <c r="A4" s="99"/>
      <c r="C4" s="174"/>
      <c r="D4" s="175" t="s">
        <v>9</v>
      </c>
      <c r="E4" s="497" t="str">
        <f>IF('基本情報'!N7="","",'基本情報'!N7)</f>
        <v>青森建設（株）</v>
      </c>
      <c r="F4" s="497"/>
      <c r="G4" s="497"/>
    </row>
    <row r="5" ht="13.5">
      <c r="A5" s="99"/>
    </row>
    <row r="6" spans="1:6" ht="14.25" thickBot="1">
      <c r="A6" s="98"/>
      <c r="C6" s="198" t="s">
        <v>653</v>
      </c>
      <c r="D6" s="198"/>
      <c r="E6" s="364"/>
      <c r="F6" s="364"/>
    </row>
    <row r="7" spans="1:7" ht="29.25" customHeight="1">
      <c r="A7" s="105" t="s">
        <v>376</v>
      </c>
      <c r="B7" s="103" t="s">
        <v>314</v>
      </c>
      <c r="C7" s="104" t="s">
        <v>367</v>
      </c>
      <c r="D7" s="104" t="s">
        <v>366</v>
      </c>
      <c r="E7" s="498" t="s">
        <v>315</v>
      </c>
      <c r="F7" s="499"/>
      <c r="G7" s="500"/>
    </row>
    <row r="8" spans="1:7" ht="24.75" customHeight="1">
      <c r="A8" s="106">
        <v>1</v>
      </c>
      <c r="B8" s="365" t="s">
        <v>346</v>
      </c>
      <c r="C8" s="102" t="s">
        <v>316</v>
      </c>
      <c r="D8" s="102" t="s">
        <v>316</v>
      </c>
      <c r="E8" s="501"/>
      <c r="F8" s="502"/>
      <c r="G8" s="503"/>
    </row>
    <row r="9" spans="1:7" ht="24.75" customHeight="1">
      <c r="A9" s="106">
        <v>2</v>
      </c>
      <c r="B9" s="365" t="s">
        <v>347</v>
      </c>
      <c r="C9" s="102" t="s">
        <v>316</v>
      </c>
      <c r="D9" s="102" t="s">
        <v>316</v>
      </c>
      <c r="E9" s="504"/>
      <c r="F9" s="505"/>
      <c r="G9" s="506"/>
    </row>
    <row r="10" spans="1:7" ht="24.75" customHeight="1">
      <c r="A10" s="106">
        <v>3</v>
      </c>
      <c r="B10" s="365" t="s">
        <v>348</v>
      </c>
      <c r="C10" s="102" t="s">
        <v>316</v>
      </c>
      <c r="D10" s="102" t="s">
        <v>316</v>
      </c>
      <c r="E10" s="504"/>
      <c r="F10" s="505"/>
      <c r="G10" s="506"/>
    </row>
    <row r="11" spans="1:7" ht="24.75" customHeight="1">
      <c r="A11" s="106">
        <v>4</v>
      </c>
      <c r="B11" s="366" t="s">
        <v>458</v>
      </c>
      <c r="C11" s="100" t="s">
        <v>316</v>
      </c>
      <c r="D11" s="100" t="s">
        <v>316</v>
      </c>
      <c r="E11" s="507"/>
      <c r="F11" s="486"/>
      <c r="G11" s="487"/>
    </row>
    <row r="12" spans="1:7" ht="24.75" customHeight="1">
      <c r="A12" s="152" t="s">
        <v>454</v>
      </c>
      <c r="B12" s="367" t="s">
        <v>345</v>
      </c>
      <c r="C12" s="100" t="s">
        <v>316</v>
      </c>
      <c r="D12" s="100" t="s">
        <v>316</v>
      </c>
      <c r="E12" s="482" t="s">
        <v>645</v>
      </c>
      <c r="F12" s="483"/>
      <c r="G12" s="484"/>
    </row>
    <row r="13" spans="1:7" ht="24.75" customHeight="1">
      <c r="A13" s="152" t="s">
        <v>455</v>
      </c>
      <c r="B13" s="366" t="s">
        <v>658</v>
      </c>
      <c r="C13" s="100"/>
      <c r="D13" s="100" t="s">
        <v>316</v>
      </c>
      <c r="E13" s="482" t="s">
        <v>368</v>
      </c>
      <c r="F13" s="483"/>
      <c r="G13" s="484"/>
    </row>
    <row r="14" spans="1:7" ht="49.5" customHeight="1">
      <c r="A14" s="201" t="s">
        <v>456</v>
      </c>
      <c r="B14" s="366" t="s">
        <v>764</v>
      </c>
      <c r="C14" s="100" t="s">
        <v>316</v>
      </c>
      <c r="D14" s="100" t="s">
        <v>316</v>
      </c>
      <c r="E14" s="482" t="s">
        <v>459</v>
      </c>
      <c r="F14" s="483"/>
      <c r="G14" s="484"/>
    </row>
    <row r="15" spans="1:7" ht="36.75" customHeight="1">
      <c r="A15" s="201" t="s">
        <v>457</v>
      </c>
      <c r="B15" s="366" t="s">
        <v>765</v>
      </c>
      <c r="C15" s="100" t="s">
        <v>316</v>
      </c>
      <c r="D15" s="100" t="s">
        <v>316</v>
      </c>
      <c r="E15" s="485" t="s">
        <v>646</v>
      </c>
      <c r="F15" s="486"/>
      <c r="G15" s="487"/>
    </row>
    <row r="16" spans="1:7" ht="49.5" customHeight="1">
      <c r="A16" s="107">
        <v>7</v>
      </c>
      <c r="B16" s="366" t="s">
        <v>661</v>
      </c>
      <c r="C16" s="100" t="s">
        <v>316</v>
      </c>
      <c r="D16" s="100" t="s">
        <v>316</v>
      </c>
      <c r="E16" s="482" t="s">
        <v>459</v>
      </c>
      <c r="F16" s="483"/>
      <c r="G16" s="484"/>
    </row>
    <row r="17" spans="1:7" ht="24.75" customHeight="1">
      <c r="A17" s="107">
        <v>8</v>
      </c>
      <c r="B17" s="366" t="s">
        <v>344</v>
      </c>
      <c r="C17" s="100"/>
      <c r="D17" s="100"/>
      <c r="E17" s="485" t="s">
        <v>460</v>
      </c>
      <c r="F17" s="486"/>
      <c r="G17" s="487"/>
    </row>
    <row r="18" spans="1:7" ht="36.75" customHeight="1">
      <c r="A18" s="107">
        <v>9</v>
      </c>
      <c r="B18" s="366" t="s">
        <v>342</v>
      </c>
      <c r="C18" s="100" t="s">
        <v>316</v>
      </c>
      <c r="D18" s="100" t="s">
        <v>316</v>
      </c>
      <c r="E18" s="482" t="s">
        <v>647</v>
      </c>
      <c r="F18" s="483"/>
      <c r="G18" s="484"/>
    </row>
    <row r="19" spans="1:7" ht="24.75" customHeight="1">
      <c r="A19" s="107">
        <v>10</v>
      </c>
      <c r="B19" s="366" t="s">
        <v>349</v>
      </c>
      <c r="C19" s="100"/>
      <c r="D19" s="100"/>
      <c r="E19" s="482" t="s">
        <v>648</v>
      </c>
      <c r="F19" s="483"/>
      <c r="G19" s="484"/>
    </row>
    <row r="20" spans="1:7" ht="24.75" customHeight="1">
      <c r="A20" s="107">
        <v>11</v>
      </c>
      <c r="B20" s="366" t="s">
        <v>328</v>
      </c>
      <c r="C20" s="100"/>
      <c r="D20" s="100"/>
      <c r="E20" s="482" t="s">
        <v>662</v>
      </c>
      <c r="F20" s="483"/>
      <c r="G20" s="484"/>
    </row>
    <row r="21" spans="1:7" ht="24.75" customHeight="1">
      <c r="A21" s="107">
        <v>12</v>
      </c>
      <c r="B21" s="366" t="s">
        <v>657</v>
      </c>
      <c r="C21" s="100"/>
      <c r="D21" s="100"/>
      <c r="E21" s="482" t="s">
        <v>649</v>
      </c>
      <c r="F21" s="483"/>
      <c r="G21" s="484"/>
    </row>
    <row r="22" spans="1:7" ht="24.75" customHeight="1">
      <c r="A22" s="107">
        <v>13</v>
      </c>
      <c r="B22" s="366" t="s">
        <v>317</v>
      </c>
      <c r="C22" s="100"/>
      <c r="D22" s="100"/>
      <c r="E22" s="482" t="s">
        <v>649</v>
      </c>
      <c r="F22" s="483"/>
      <c r="G22" s="484"/>
    </row>
    <row r="23" spans="1:7" ht="24.75" customHeight="1">
      <c r="A23" s="107">
        <v>14</v>
      </c>
      <c r="B23" s="366" t="s">
        <v>318</v>
      </c>
      <c r="C23" s="100"/>
      <c r="D23" s="100"/>
      <c r="E23" s="482" t="s">
        <v>649</v>
      </c>
      <c r="F23" s="483"/>
      <c r="G23" s="484"/>
    </row>
    <row r="24" spans="1:7" ht="24.75" customHeight="1">
      <c r="A24" s="107">
        <v>15</v>
      </c>
      <c r="B24" s="368" t="s">
        <v>654</v>
      </c>
      <c r="C24" s="100"/>
      <c r="D24" s="100"/>
      <c r="E24" s="491" t="s">
        <v>649</v>
      </c>
      <c r="F24" s="492"/>
      <c r="G24" s="493"/>
    </row>
    <row r="25" spans="1:7" ht="24.75" customHeight="1">
      <c r="A25" s="107">
        <v>16</v>
      </c>
      <c r="B25" s="366" t="s">
        <v>655</v>
      </c>
      <c r="C25" s="100"/>
      <c r="D25" s="100"/>
      <c r="E25" s="482" t="s">
        <v>649</v>
      </c>
      <c r="F25" s="483"/>
      <c r="G25" s="484"/>
    </row>
    <row r="26" spans="1:7" ht="24.75" customHeight="1">
      <c r="A26" s="107">
        <v>17</v>
      </c>
      <c r="B26" s="365" t="s">
        <v>443</v>
      </c>
      <c r="C26" s="100"/>
      <c r="D26" s="100"/>
      <c r="E26" s="494" t="s">
        <v>441</v>
      </c>
      <c r="F26" s="495"/>
      <c r="G26" s="496"/>
    </row>
    <row r="27" spans="1:7" s="244" customFormat="1" ht="24.75" customHeight="1">
      <c r="A27" s="242">
        <v>18</v>
      </c>
      <c r="B27" s="366" t="s">
        <v>444</v>
      </c>
      <c r="C27" s="243"/>
      <c r="D27" s="243"/>
      <c r="E27" s="482" t="s">
        <v>442</v>
      </c>
      <c r="F27" s="483"/>
      <c r="G27" s="484"/>
    </row>
    <row r="28" spans="1:7" ht="24.75" customHeight="1">
      <c r="A28" s="107">
        <v>19</v>
      </c>
      <c r="B28" s="366" t="s">
        <v>491</v>
      </c>
      <c r="C28" s="100"/>
      <c r="D28" s="100"/>
      <c r="E28" s="482" t="s">
        <v>492</v>
      </c>
      <c r="F28" s="483"/>
      <c r="G28" s="484"/>
    </row>
    <row r="29" spans="1:7" ht="24.75" customHeight="1">
      <c r="A29" s="107">
        <v>20</v>
      </c>
      <c r="B29" s="366" t="s">
        <v>445</v>
      </c>
      <c r="C29" s="100"/>
      <c r="D29" s="100"/>
      <c r="E29" s="482" t="s">
        <v>650</v>
      </c>
      <c r="F29" s="483"/>
      <c r="G29" s="484"/>
    </row>
    <row r="30" spans="1:7" ht="24.75" customHeight="1">
      <c r="A30" s="107">
        <v>21</v>
      </c>
      <c r="B30" s="366" t="s">
        <v>350</v>
      </c>
      <c r="C30" s="100"/>
      <c r="D30" s="100"/>
      <c r="E30" s="482" t="s">
        <v>651</v>
      </c>
      <c r="F30" s="483"/>
      <c r="G30" s="484"/>
    </row>
    <row r="31" spans="1:7" ht="24.75" customHeight="1">
      <c r="A31" s="107">
        <v>22</v>
      </c>
      <c r="B31" s="366" t="s">
        <v>452</v>
      </c>
      <c r="C31" s="100"/>
      <c r="D31" s="100"/>
      <c r="E31" s="482" t="s">
        <v>453</v>
      </c>
      <c r="F31" s="483"/>
      <c r="G31" s="484"/>
    </row>
    <row r="32" spans="1:7" ht="24.75" customHeight="1">
      <c r="A32" s="107">
        <v>23</v>
      </c>
      <c r="B32" s="366" t="s">
        <v>493</v>
      </c>
      <c r="C32" s="100"/>
      <c r="D32" s="100"/>
      <c r="E32" s="485" t="s">
        <v>652</v>
      </c>
      <c r="F32" s="486"/>
      <c r="G32" s="487"/>
    </row>
    <row r="33" spans="1:7" ht="24.75" customHeight="1">
      <c r="A33" s="370">
        <v>24</v>
      </c>
      <c r="B33" s="366" t="s">
        <v>320</v>
      </c>
      <c r="C33" s="100" t="s">
        <v>316</v>
      </c>
      <c r="D33" s="100" t="s">
        <v>316</v>
      </c>
      <c r="E33" s="482" t="s">
        <v>643</v>
      </c>
      <c r="F33" s="483"/>
      <c r="G33" s="484"/>
    </row>
    <row r="34" spans="1:7" ht="24.75" customHeight="1" thickBot="1">
      <c r="A34" s="373">
        <v>25</v>
      </c>
      <c r="B34" s="369" t="s">
        <v>663</v>
      </c>
      <c r="C34" s="359"/>
      <c r="D34" s="359"/>
      <c r="E34" s="488" t="s">
        <v>440</v>
      </c>
      <c r="F34" s="489"/>
      <c r="G34" s="490"/>
    </row>
  </sheetData>
  <sheetProtection/>
  <mergeCells count="29">
    <mergeCell ref="E4:G4"/>
    <mergeCell ref="E7:G7"/>
    <mergeCell ref="E8:G8"/>
    <mergeCell ref="E9:G9"/>
    <mergeCell ref="E10:G10"/>
    <mergeCell ref="E11:G11"/>
    <mergeCell ref="E12:G12"/>
    <mergeCell ref="E13:G13"/>
    <mergeCell ref="E14:G14"/>
    <mergeCell ref="E15:G15"/>
    <mergeCell ref="E16:G16"/>
    <mergeCell ref="E17:G17"/>
    <mergeCell ref="E29:G29"/>
    <mergeCell ref="E18:G18"/>
    <mergeCell ref="E19:G19"/>
    <mergeCell ref="E20:G20"/>
    <mergeCell ref="E21:G21"/>
    <mergeCell ref="E22:G22"/>
    <mergeCell ref="E23:G23"/>
    <mergeCell ref="E30:G30"/>
    <mergeCell ref="E31:G31"/>
    <mergeCell ref="E32:G32"/>
    <mergeCell ref="E33:G33"/>
    <mergeCell ref="E34:G34"/>
    <mergeCell ref="E24:G24"/>
    <mergeCell ref="E25:G25"/>
    <mergeCell ref="E26:G26"/>
    <mergeCell ref="E27:G27"/>
    <mergeCell ref="E28:G28"/>
  </mergeCells>
  <printOptions horizontalCentered="1"/>
  <pageMargins left="0.7086614173228347" right="0.7086614173228347" top="0.7480314960629921" bottom="0.4330708661417323" header="0.31496062992125984" footer="0.31496062992125984"/>
  <pageSetup horizontalDpi="300" verticalDpi="300" orientation="portrait" paperSize="9" scale="94" r:id="rId2"/>
  <drawing r:id="rId1"/>
</worksheet>
</file>

<file path=xl/worksheets/sheet10.xml><?xml version="1.0" encoding="utf-8"?>
<worksheet xmlns="http://schemas.openxmlformats.org/spreadsheetml/2006/main" xmlns:r="http://schemas.openxmlformats.org/officeDocument/2006/relationships">
  <dimension ref="B1:AX39"/>
  <sheetViews>
    <sheetView showGridLines="0" view="pageBreakPreview" zoomScaleSheetLayoutView="100" workbookViewId="0" topLeftCell="A1">
      <selection activeCell="A1" sqref="A1"/>
    </sheetView>
  </sheetViews>
  <sheetFormatPr defaultColWidth="1.875" defaultRowHeight="18" customHeight="1"/>
  <cols>
    <col min="1" max="16384" width="1.875" style="300" customWidth="1"/>
  </cols>
  <sheetData>
    <row r="1" ht="18" customHeight="1">
      <c r="C1" s="300" t="s">
        <v>145</v>
      </c>
    </row>
    <row r="2" spans="14:38" ht="18" customHeight="1">
      <c r="N2" s="962" t="s">
        <v>521</v>
      </c>
      <c r="O2" s="987"/>
      <c r="P2" s="987"/>
      <c r="Q2" s="987"/>
      <c r="R2" s="987"/>
      <c r="S2" s="987"/>
      <c r="T2" s="987"/>
      <c r="U2" s="987"/>
      <c r="V2" s="987"/>
      <c r="W2" s="987"/>
      <c r="X2" s="987"/>
      <c r="Y2" s="987"/>
      <c r="Z2" s="987"/>
      <c r="AA2" s="987"/>
      <c r="AB2" s="987"/>
      <c r="AC2" s="987"/>
      <c r="AD2" s="987"/>
      <c r="AE2" s="987"/>
      <c r="AF2" s="987"/>
      <c r="AG2" s="987"/>
      <c r="AH2" s="987"/>
      <c r="AI2" s="987"/>
      <c r="AJ2" s="987"/>
      <c r="AK2" s="987"/>
      <c r="AL2" s="987"/>
    </row>
    <row r="4" spans="13:38" ht="18" customHeight="1">
      <c r="M4" s="301" t="s">
        <v>131</v>
      </c>
      <c r="U4" s="988" t="s">
        <v>497</v>
      </c>
      <c r="V4" s="988"/>
      <c r="W4" s="988"/>
      <c r="X4" s="988"/>
      <c r="Y4" s="988"/>
      <c r="Z4" s="988"/>
      <c r="AA4" s="988"/>
      <c r="AB4" s="988"/>
      <c r="AC4" s="988"/>
      <c r="AD4" s="988"/>
      <c r="AE4" s="988"/>
      <c r="AF4" s="988"/>
      <c r="AG4" s="988"/>
      <c r="AH4" s="988"/>
      <c r="AI4" s="988"/>
      <c r="AJ4" s="988"/>
      <c r="AK4" s="988"/>
      <c r="AL4" s="988"/>
    </row>
    <row r="5" ht="18" customHeight="1">
      <c r="M5" s="302"/>
    </row>
    <row r="6" spans="13:50" ht="18" customHeight="1">
      <c r="M6" s="303" t="s">
        <v>9</v>
      </c>
      <c r="N6" s="303"/>
      <c r="O6" s="303"/>
      <c r="P6" s="303"/>
      <c r="Q6" s="303"/>
      <c r="R6" s="303"/>
      <c r="S6" s="303"/>
      <c r="T6" s="303"/>
      <c r="U6" s="989" t="s">
        <v>378</v>
      </c>
      <c r="V6" s="989"/>
      <c r="W6" s="989"/>
      <c r="X6" s="989"/>
      <c r="Y6" s="989"/>
      <c r="Z6" s="989"/>
      <c r="AA6" s="989"/>
      <c r="AB6" s="989"/>
      <c r="AC6" s="989"/>
      <c r="AD6" s="989"/>
      <c r="AE6" s="989"/>
      <c r="AF6" s="989"/>
      <c r="AG6" s="989"/>
      <c r="AH6" s="989"/>
      <c r="AI6" s="989"/>
      <c r="AJ6" s="989"/>
      <c r="AK6" s="989"/>
      <c r="AL6" s="989"/>
      <c r="AM6" s="989"/>
      <c r="AN6" s="989"/>
      <c r="AO6" s="989"/>
      <c r="AP6" s="989"/>
      <c r="AQ6" s="303"/>
      <c r="AR6" s="303"/>
      <c r="AS6" s="303"/>
      <c r="AT6" s="303"/>
      <c r="AU6" s="303"/>
      <c r="AV6" s="303"/>
      <c r="AW6" s="303"/>
      <c r="AX6" s="303"/>
    </row>
    <row r="7" spans="14:42" ht="18" customHeight="1">
      <c r="N7" s="300" t="s">
        <v>12</v>
      </c>
      <c r="U7" s="989" t="s">
        <v>398</v>
      </c>
      <c r="V7" s="989"/>
      <c r="W7" s="989"/>
      <c r="X7" s="989"/>
      <c r="Y7" s="989"/>
      <c r="Z7" s="989"/>
      <c r="AA7" s="989"/>
      <c r="AB7" s="989"/>
      <c r="AC7" s="989"/>
      <c r="AD7" s="989"/>
      <c r="AE7" s="989"/>
      <c r="AF7" s="989"/>
      <c r="AG7" s="989"/>
      <c r="AH7" s="989"/>
      <c r="AI7" s="989"/>
      <c r="AJ7" s="989"/>
      <c r="AK7" s="989"/>
      <c r="AL7" s="989"/>
      <c r="AM7" s="989"/>
      <c r="AN7" s="989"/>
      <c r="AO7" s="989"/>
      <c r="AP7" s="989"/>
    </row>
    <row r="8" spans="14:49" ht="18" customHeight="1">
      <c r="N8" s="300" t="s">
        <v>13</v>
      </c>
      <c r="U8" s="988" t="s">
        <v>522</v>
      </c>
      <c r="V8" s="988"/>
      <c r="W8" s="988"/>
      <c r="X8" s="988"/>
      <c r="Y8" s="988"/>
      <c r="Z8" s="988"/>
      <c r="AA8" s="988"/>
      <c r="AB8" s="988"/>
      <c r="AC8" s="988"/>
      <c r="AD8" s="988"/>
      <c r="AE8" s="988"/>
      <c r="AF8" s="990" t="s">
        <v>14</v>
      </c>
      <c r="AG8" s="990"/>
      <c r="AH8" s="990"/>
      <c r="AI8" s="990"/>
      <c r="AJ8" s="990"/>
      <c r="AK8" s="990"/>
      <c r="AL8" s="990"/>
      <c r="AM8" s="988" t="s">
        <v>523</v>
      </c>
      <c r="AN8" s="988"/>
      <c r="AO8" s="988"/>
      <c r="AP8" s="988"/>
      <c r="AQ8" s="988"/>
      <c r="AR8" s="988"/>
      <c r="AS8" s="988"/>
      <c r="AT8" s="988"/>
      <c r="AU8" s="988"/>
      <c r="AV8" s="988"/>
      <c r="AW8" s="988"/>
    </row>
    <row r="10" spans="3:49" ht="36" customHeight="1">
      <c r="C10" s="955" t="s">
        <v>524</v>
      </c>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row>
    <row r="11" ht="18" customHeight="1">
      <c r="Z11" s="300" t="s">
        <v>44</v>
      </c>
    </row>
    <row r="12" ht="9.75" customHeight="1"/>
    <row r="13" spans="3:49" ht="30" customHeight="1">
      <c r="C13" s="967" t="s">
        <v>525</v>
      </c>
      <c r="D13" s="968"/>
      <c r="E13" s="973" t="s">
        <v>138</v>
      </c>
      <c r="F13" s="974"/>
      <c r="G13" s="974"/>
      <c r="H13" s="974"/>
      <c r="I13" s="974"/>
      <c r="J13" s="974"/>
      <c r="K13" s="974"/>
      <c r="L13" s="974"/>
      <c r="M13" s="974"/>
      <c r="N13" s="974"/>
      <c r="O13" s="974"/>
      <c r="P13" s="975"/>
      <c r="Q13" s="981" t="s">
        <v>526</v>
      </c>
      <c r="R13" s="982"/>
      <c r="S13" s="982"/>
      <c r="T13" s="982"/>
      <c r="U13" s="982"/>
      <c r="V13" s="982"/>
      <c r="W13" s="982"/>
      <c r="X13" s="982"/>
      <c r="Y13" s="982"/>
      <c r="Z13" s="982"/>
      <c r="AA13" s="982"/>
      <c r="AB13" s="982"/>
      <c r="AC13" s="982"/>
      <c r="AD13" s="982"/>
      <c r="AE13" s="982"/>
      <c r="AF13" s="982"/>
      <c r="AG13" s="982"/>
      <c r="AH13" s="982"/>
      <c r="AI13" s="982"/>
      <c r="AJ13" s="982"/>
      <c r="AK13" s="982"/>
      <c r="AL13" s="982"/>
      <c r="AM13" s="982"/>
      <c r="AN13" s="982"/>
      <c r="AO13" s="982"/>
      <c r="AP13" s="982"/>
      <c r="AQ13" s="982"/>
      <c r="AR13" s="982"/>
      <c r="AS13" s="982"/>
      <c r="AT13" s="982"/>
      <c r="AU13" s="982"/>
      <c r="AV13" s="982"/>
      <c r="AW13" s="983"/>
    </row>
    <row r="14" spans="3:49" ht="30" customHeight="1">
      <c r="C14" s="969"/>
      <c r="D14" s="970"/>
      <c r="E14" s="973" t="s">
        <v>527</v>
      </c>
      <c r="F14" s="974"/>
      <c r="G14" s="974"/>
      <c r="H14" s="974"/>
      <c r="I14" s="974"/>
      <c r="J14" s="974"/>
      <c r="K14" s="974"/>
      <c r="L14" s="974"/>
      <c r="M14" s="974"/>
      <c r="N14" s="974"/>
      <c r="O14" s="974"/>
      <c r="P14" s="975"/>
      <c r="Q14" s="984">
        <v>111111</v>
      </c>
      <c r="R14" s="985"/>
      <c r="S14" s="985"/>
      <c r="T14" s="985"/>
      <c r="U14" s="985"/>
      <c r="V14" s="985"/>
      <c r="W14" s="985"/>
      <c r="X14" s="985"/>
      <c r="Y14" s="985"/>
      <c r="Z14" s="985"/>
      <c r="AA14" s="985"/>
      <c r="AB14" s="985"/>
      <c r="AC14" s="985"/>
      <c r="AD14" s="985"/>
      <c r="AE14" s="985"/>
      <c r="AF14" s="985"/>
      <c r="AG14" s="985"/>
      <c r="AH14" s="985"/>
      <c r="AI14" s="985"/>
      <c r="AJ14" s="985"/>
      <c r="AK14" s="985"/>
      <c r="AL14" s="985"/>
      <c r="AM14" s="985"/>
      <c r="AN14" s="985"/>
      <c r="AO14" s="985"/>
      <c r="AP14" s="985"/>
      <c r="AQ14" s="985"/>
      <c r="AR14" s="985"/>
      <c r="AS14" s="985"/>
      <c r="AT14" s="985"/>
      <c r="AU14" s="985"/>
      <c r="AV14" s="985"/>
      <c r="AW14" s="986"/>
    </row>
    <row r="15" spans="3:49" ht="30" customHeight="1">
      <c r="C15" s="969"/>
      <c r="D15" s="970"/>
      <c r="E15" s="973" t="s">
        <v>528</v>
      </c>
      <c r="F15" s="974"/>
      <c r="G15" s="974"/>
      <c r="H15" s="974"/>
      <c r="I15" s="974"/>
      <c r="J15" s="974"/>
      <c r="K15" s="974"/>
      <c r="L15" s="974"/>
      <c r="M15" s="974"/>
      <c r="N15" s="974"/>
      <c r="O15" s="974"/>
      <c r="P15" s="975"/>
      <c r="Q15" s="976" t="s">
        <v>529</v>
      </c>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77"/>
    </row>
    <row r="16" spans="3:49" ht="30" customHeight="1">
      <c r="C16" s="971"/>
      <c r="D16" s="972"/>
      <c r="E16" s="973" t="s">
        <v>530</v>
      </c>
      <c r="F16" s="974"/>
      <c r="G16" s="974"/>
      <c r="H16" s="974"/>
      <c r="I16" s="974"/>
      <c r="J16" s="974"/>
      <c r="K16" s="974"/>
      <c r="L16" s="974"/>
      <c r="M16" s="974"/>
      <c r="N16" s="974"/>
      <c r="O16" s="974"/>
      <c r="P16" s="975"/>
      <c r="Q16" s="976" t="s">
        <v>531</v>
      </c>
      <c r="R16" s="927"/>
      <c r="S16" s="927"/>
      <c r="T16" s="927"/>
      <c r="U16" s="927"/>
      <c r="V16" s="927"/>
      <c r="W16" s="927"/>
      <c r="X16" s="927"/>
      <c r="Y16" s="927"/>
      <c r="Z16" s="927"/>
      <c r="AA16" s="927"/>
      <c r="AB16" s="927"/>
      <c r="AC16" s="927"/>
      <c r="AD16" s="927"/>
      <c r="AE16" s="927"/>
      <c r="AF16" s="927"/>
      <c r="AG16" s="927"/>
      <c r="AH16" s="927"/>
      <c r="AI16" s="927"/>
      <c r="AJ16" s="927"/>
      <c r="AK16" s="927"/>
      <c r="AL16" s="927"/>
      <c r="AM16" s="927"/>
      <c r="AN16" s="927"/>
      <c r="AO16" s="927"/>
      <c r="AP16" s="927"/>
      <c r="AQ16" s="927"/>
      <c r="AR16" s="927"/>
      <c r="AS16" s="927"/>
      <c r="AT16" s="927"/>
      <c r="AU16" s="927"/>
      <c r="AV16" s="927"/>
      <c r="AW16" s="977"/>
    </row>
    <row r="17" spans="5:49" s="303" customFormat="1" ht="18" customHeight="1">
      <c r="E17" s="304"/>
      <c r="F17" s="304"/>
      <c r="G17" s="304"/>
      <c r="H17" s="304"/>
      <c r="I17" s="304"/>
      <c r="J17" s="304"/>
      <c r="K17" s="304"/>
      <c r="L17" s="304"/>
      <c r="M17" s="304"/>
      <c r="N17" s="304"/>
      <c r="O17" s="305"/>
      <c r="P17" s="304"/>
      <c r="Q17" s="304"/>
      <c r="R17" s="305"/>
      <c r="S17" s="304"/>
      <c r="T17" s="304"/>
      <c r="U17" s="304"/>
      <c r="V17" s="304"/>
      <c r="W17" s="304"/>
      <c r="X17" s="304"/>
      <c r="Y17" s="305"/>
      <c r="Z17" s="304"/>
      <c r="AA17" s="304"/>
      <c r="AB17" s="304"/>
      <c r="AC17" s="305"/>
      <c r="AD17" s="305"/>
      <c r="AE17" s="305"/>
      <c r="AF17" s="305"/>
      <c r="AG17" s="305"/>
      <c r="AH17" s="305"/>
      <c r="AI17" s="305"/>
      <c r="AJ17" s="304"/>
      <c r="AK17" s="305"/>
      <c r="AL17" s="304"/>
      <c r="AM17" s="304"/>
      <c r="AN17" s="304"/>
      <c r="AO17" s="304"/>
      <c r="AP17" s="304"/>
      <c r="AQ17" s="304"/>
      <c r="AR17" s="304"/>
      <c r="AS17" s="304"/>
      <c r="AT17" s="304"/>
      <c r="AU17" s="304"/>
      <c r="AV17" s="304"/>
      <c r="AW17" s="304"/>
    </row>
    <row r="18" spans="3:49" ht="30" customHeight="1">
      <c r="C18" s="967" t="s">
        <v>532</v>
      </c>
      <c r="D18" s="968"/>
      <c r="E18" s="973" t="s">
        <v>138</v>
      </c>
      <c r="F18" s="974"/>
      <c r="G18" s="974"/>
      <c r="H18" s="974"/>
      <c r="I18" s="974"/>
      <c r="J18" s="974"/>
      <c r="K18" s="974"/>
      <c r="L18" s="974"/>
      <c r="M18" s="974"/>
      <c r="N18" s="974"/>
      <c r="O18" s="974"/>
      <c r="P18" s="975"/>
      <c r="Q18" s="976"/>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927"/>
      <c r="AQ18" s="927"/>
      <c r="AR18" s="927"/>
      <c r="AS18" s="927"/>
      <c r="AT18" s="927"/>
      <c r="AU18" s="927"/>
      <c r="AV18" s="927"/>
      <c r="AW18" s="977"/>
    </row>
    <row r="19" spans="3:49" ht="30" customHeight="1">
      <c r="C19" s="969"/>
      <c r="D19" s="970"/>
      <c r="E19" s="973" t="s">
        <v>527</v>
      </c>
      <c r="F19" s="974"/>
      <c r="G19" s="974"/>
      <c r="H19" s="974"/>
      <c r="I19" s="974"/>
      <c r="J19" s="974"/>
      <c r="K19" s="974"/>
      <c r="L19" s="974"/>
      <c r="M19" s="974"/>
      <c r="N19" s="974"/>
      <c r="O19" s="974"/>
      <c r="P19" s="975"/>
      <c r="Q19" s="978"/>
      <c r="R19" s="979"/>
      <c r="S19" s="979"/>
      <c r="T19" s="979"/>
      <c r="U19" s="979"/>
      <c r="V19" s="979"/>
      <c r="W19" s="979"/>
      <c r="X19" s="979"/>
      <c r="Y19" s="979"/>
      <c r="Z19" s="979"/>
      <c r="AA19" s="979"/>
      <c r="AB19" s="979"/>
      <c r="AC19" s="979"/>
      <c r="AD19" s="979"/>
      <c r="AE19" s="979"/>
      <c r="AF19" s="979"/>
      <c r="AG19" s="979"/>
      <c r="AH19" s="979"/>
      <c r="AI19" s="979"/>
      <c r="AJ19" s="979"/>
      <c r="AK19" s="979"/>
      <c r="AL19" s="979"/>
      <c r="AM19" s="979"/>
      <c r="AN19" s="979"/>
      <c r="AO19" s="979"/>
      <c r="AP19" s="979"/>
      <c r="AQ19" s="979"/>
      <c r="AR19" s="979"/>
      <c r="AS19" s="979"/>
      <c r="AT19" s="979"/>
      <c r="AU19" s="979"/>
      <c r="AV19" s="979"/>
      <c r="AW19" s="980"/>
    </row>
    <row r="20" spans="3:49" ht="30" customHeight="1">
      <c r="C20" s="969"/>
      <c r="D20" s="970"/>
      <c r="E20" s="973" t="s">
        <v>528</v>
      </c>
      <c r="F20" s="974"/>
      <c r="G20" s="974"/>
      <c r="H20" s="974"/>
      <c r="I20" s="974"/>
      <c r="J20" s="974"/>
      <c r="K20" s="974"/>
      <c r="L20" s="974"/>
      <c r="M20" s="974"/>
      <c r="N20" s="974"/>
      <c r="O20" s="974"/>
      <c r="P20" s="975"/>
      <c r="Q20" s="976" t="s">
        <v>529</v>
      </c>
      <c r="R20" s="927"/>
      <c r="S20" s="927"/>
      <c r="T20" s="927"/>
      <c r="U20" s="927"/>
      <c r="V20" s="927"/>
      <c r="W20" s="927"/>
      <c r="X20" s="927"/>
      <c r="Y20" s="927"/>
      <c r="Z20" s="927"/>
      <c r="AA20" s="927"/>
      <c r="AB20" s="927"/>
      <c r="AC20" s="927"/>
      <c r="AD20" s="927"/>
      <c r="AE20" s="927"/>
      <c r="AF20" s="927"/>
      <c r="AG20" s="927"/>
      <c r="AH20" s="927"/>
      <c r="AI20" s="927"/>
      <c r="AJ20" s="927"/>
      <c r="AK20" s="927"/>
      <c r="AL20" s="927"/>
      <c r="AM20" s="927"/>
      <c r="AN20" s="927"/>
      <c r="AO20" s="927"/>
      <c r="AP20" s="927"/>
      <c r="AQ20" s="927"/>
      <c r="AR20" s="927"/>
      <c r="AS20" s="927"/>
      <c r="AT20" s="927"/>
      <c r="AU20" s="927"/>
      <c r="AV20" s="927"/>
      <c r="AW20" s="977"/>
    </row>
    <row r="21" spans="3:49" ht="30" customHeight="1">
      <c r="C21" s="971"/>
      <c r="D21" s="972"/>
      <c r="E21" s="973" t="s">
        <v>530</v>
      </c>
      <c r="F21" s="974"/>
      <c r="G21" s="974"/>
      <c r="H21" s="974"/>
      <c r="I21" s="974"/>
      <c r="J21" s="974"/>
      <c r="K21" s="974"/>
      <c r="L21" s="974"/>
      <c r="M21" s="974"/>
      <c r="N21" s="974"/>
      <c r="O21" s="974"/>
      <c r="P21" s="975"/>
      <c r="Q21" s="976" t="s">
        <v>531</v>
      </c>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77"/>
    </row>
    <row r="22" spans="5:49" s="303" customFormat="1" ht="18" customHeight="1">
      <c r="E22" s="306"/>
      <c r="F22" s="306"/>
      <c r="G22" s="306"/>
      <c r="H22" s="306"/>
      <c r="I22" s="306"/>
      <c r="J22" s="306"/>
      <c r="K22" s="306"/>
      <c r="L22" s="306"/>
      <c r="M22" s="306"/>
      <c r="N22" s="306"/>
      <c r="O22" s="307"/>
      <c r="P22" s="306"/>
      <c r="Q22" s="306"/>
      <c r="R22" s="307"/>
      <c r="S22" s="306"/>
      <c r="T22" s="306"/>
      <c r="U22" s="306"/>
      <c r="V22" s="306"/>
      <c r="W22" s="306"/>
      <c r="X22" s="306"/>
      <c r="Y22" s="307"/>
      <c r="Z22" s="306"/>
      <c r="AA22" s="306"/>
      <c r="AB22" s="306"/>
      <c r="AC22" s="307"/>
      <c r="AD22" s="307"/>
      <c r="AE22" s="307"/>
      <c r="AF22" s="307"/>
      <c r="AG22" s="307"/>
      <c r="AH22" s="307"/>
      <c r="AI22" s="307"/>
      <c r="AJ22" s="306"/>
      <c r="AK22" s="307"/>
      <c r="AL22" s="306"/>
      <c r="AM22" s="306"/>
      <c r="AN22" s="306"/>
      <c r="AO22" s="306"/>
      <c r="AP22" s="306"/>
      <c r="AQ22" s="306"/>
      <c r="AR22" s="306"/>
      <c r="AS22" s="306"/>
      <c r="AT22" s="306"/>
      <c r="AU22" s="306"/>
      <c r="AV22" s="306"/>
      <c r="AW22" s="306"/>
    </row>
    <row r="23" spans="3:49" ht="30" customHeight="1">
      <c r="C23" s="967" t="s">
        <v>533</v>
      </c>
      <c r="D23" s="968"/>
      <c r="E23" s="973" t="s">
        <v>138</v>
      </c>
      <c r="F23" s="974"/>
      <c r="G23" s="974"/>
      <c r="H23" s="974"/>
      <c r="I23" s="974"/>
      <c r="J23" s="974"/>
      <c r="K23" s="974"/>
      <c r="L23" s="974"/>
      <c r="M23" s="974"/>
      <c r="N23" s="974"/>
      <c r="O23" s="974"/>
      <c r="P23" s="975"/>
      <c r="Q23" s="976"/>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27"/>
      <c r="AQ23" s="927"/>
      <c r="AR23" s="927"/>
      <c r="AS23" s="927"/>
      <c r="AT23" s="927"/>
      <c r="AU23" s="927"/>
      <c r="AV23" s="927"/>
      <c r="AW23" s="977"/>
    </row>
    <row r="24" spans="3:49" ht="30" customHeight="1">
      <c r="C24" s="969"/>
      <c r="D24" s="970"/>
      <c r="E24" s="973" t="s">
        <v>527</v>
      </c>
      <c r="F24" s="974"/>
      <c r="G24" s="974"/>
      <c r="H24" s="974"/>
      <c r="I24" s="974"/>
      <c r="J24" s="974"/>
      <c r="K24" s="974"/>
      <c r="L24" s="974"/>
      <c r="M24" s="974"/>
      <c r="N24" s="974"/>
      <c r="O24" s="974"/>
      <c r="P24" s="975"/>
      <c r="Q24" s="978"/>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80"/>
    </row>
    <row r="25" spans="3:49" ht="30" customHeight="1">
      <c r="C25" s="969"/>
      <c r="D25" s="970"/>
      <c r="E25" s="973" t="s">
        <v>528</v>
      </c>
      <c r="F25" s="974"/>
      <c r="G25" s="974"/>
      <c r="H25" s="974"/>
      <c r="I25" s="974"/>
      <c r="J25" s="974"/>
      <c r="K25" s="974"/>
      <c r="L25" s="974"/>
      <c r="M25" s="974"/>
      <c r="N25" s="974"/>
      <c r="O25" s="974"/>
      <c r="P25" s="975"/>
      <c r="Q25" s="976" t="s">
        <v>529</v>
      </c>
      <c r="R25" s="927"/>
      <c r="S25" s="927"/>
      <c r="T25" s="927"/>
      <c r="U25" s="927"/>
      <c r="V25" s="927"/>
      <c r="W25" s="927"/>
      <c r="X25" s="927"/>
      <c r="Y25" s="927"/>
      <c r="Z25" s="927"/>
      <c r="AA25" s="927"/>
      <c r="AB25" s="927"/>
      <c r="AC25" s="927"/>
      <c r="AD25" s="927"/>
      <c r="AE25" s="927"/>
      <c r="AF25" s="927"/>
      <c r="AG25" s="927"/>
      <c r="AH25" s="927"/>
      <c r="AI25" s="927"/>
      <c r="AJ25" s="927"/>
      <c r="AK25" s="927"/>
      <c r="AL25" s="927"/>
      <c r="AM25" s="927"/>
      <c r="AN25" s="927"/>
      <c r="AO25" s="927"/>
      <c r="AP25" s="927"/>
      <c r="AQ25" s="927"/>
      <c r="AR25" s="927"/>
      <c r="AS25" s="927"/>
      <c r="AT25" s="927"/>
      <c r="AU25" s="927"/>
      <c r="AV25" s="927"/>
      <c r="AW25" s="977"/>
    </row>
    <row r="26" spans="3:49" ht="30" customHeight="1">
      <c r="C26" s="971"/>
      <c r="D26" s="972"/>
      <c r="E26" s="973" t="s">
        <v>530</v>
      </c>
      <c r="F26" s="974"/>
      <c r="G26" s="974"/>
      <c r="H26" s="974"/>
      <c r="I26" s="974"/>
      <c r="J26" s="974"/>
      <c r="K26" s="974"/>
      <c r="L26" s="974"/>
      <c r="M26" s="974"/>
      <c r="N26" s="974"/>
      <c r="O26" s="974"/>
      <c r="P26" s="975"/>
      <c r="Q26" s="976" t="s">
        <v>531</v>
      </c>
      <c r="R26" s="927"/>
      <c r="S26" s="927"/>
      <c r="T26" s="927"/>
      <c r="U26" s="927"/>
      <c r="V26" s="927"/>
      <c r="W26" s="927"/>
      <c r="X26" s="927"/>
      <c r="Y26" s="927"/>
      <c r="Z26" s="927"/>
      <c r="AA26" s="927"/>
      <c r="AB26" s="927"/>
      <c r="AC26" s="927"/>
      <c r="AD26" s="927"/>
      <c r="AE26" s="927"/>
      <c r="AF26" s="927"/>
      <c r="AG26" s="927"/>
      <c r="AH26" s="927"/>
      <c r="AI26" s="927"/>
      <c r="AJ26" s="927"/>
      <c r="AK26" s="927"/>
      <c r="AL26" s="927"/>
      <c r="AM26" s="927"/>
      <c r="AN26" s="927"/>
      <c r="AO26" s="927"/>
      <c r="AP26" s="927"/>
      <c r="AQ26" s="927"/>
      <c r="AR26" s="927"/>
      <c r="AS26" s="927"/>
      <c r="AT26" s="927"/>
      <c r="AU26" s="927"/>
      <c r="AV26" s="927"/>
      <c r="AW26" s="977"/>
    </row>
    <row r="27" spans="2:50" ht="12" customHeight="1">
      <c r="B27" s="308"/>
      <c r="C27" s="309"/>
      <c r="D27" s="309"/>
      <c r="E27" s="310"/>
      <c r="F27" s="310"/>
      <c r="G27" s="310"/>
      <c r="H27" s="310"/>
      <c r="I27" s="310"/>
      <c r="J27" s="310"/>
      <c r="K27" s="310"/>
      <c r="L27" s="310"/>
      <c r="M27" s="310"/>
      <c r="N27" s="310"/>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11"/>
    </row>
    <row r="28" spans="2:50" ht="18" customHeight="1">
      <c r="B28" s="308"/>
      <c r="C28" s="312" t="s">
        <v>55</v>
      </c>
      <c r="D28" s="309" t="s">
        <v>534</v>
      </c>
      <c r="E28" s="310"/>
      <c r="F28" s="310"/>
      <c r="G28" s="310"/>
      <c r="H28" s="310"/>
      <c r="I28" s="310"/>
      <c r="J28" s="310"/>
      <c r="K28" s="310"/>
      <c r="L28" s="310"/>
      <c r="M28" s="310"/>
      <c r="N28" s="310"/>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11"/>
    </row>
    <row r="29" spans="2:50" ht="18" customHeight="1">
      <c r="B29" s="308"/>
      <c r="C29" s="309"/>
      <c r="D29" s="309" t="s">
        <v>535</v>
      </c>
      <c r="E29" s="310"/>
      <c r="F29" s="310"/>
      <c r="G29" s="310"/>
      <c r="H29" s="310"/>
      <c r="I29" s="310"/>
      <c r="J29" s="310"/>
      <c r="K29" s="310"/>
      <c r="L29" s="310"/>
      <c r="M29" s="310"/>
      <c r="N29" s="310"/>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11"/>
    </row>
    <row r="30" spans="2:50" ht="12" customHeight="1">
      <c r="B30" s="308"/>
      <c r="C30" s="309"/>
      <c r="D30" s="309"/>
      <c r="E30" s="310"/>
      <c r="F30" s="310"/>
      <c r="G30" s="310"/>
      <c r="H30" s="310"/>
      <c r="I30" s="310"/>
      <c r="J30" s="310"/>
      <c r="K30" s="310"/>
      <c r="L30" s="310"/>
      <c r="M30" s="310"/>
      <c r="N30" s="310"/>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1"/>
    </row>
    <row r="31" spans="2:50" ht="18" customHeight="1">
      <c r="B31" s="311"/>
      <c r="C31" s="964" t="s">
        <v>536</v>
      </c>
      <c r="D31" s="964"/>
      <c r="E31" s="964"/>
      <c r="F31" s="964"/>
      <c r="G31" s="964"/>
      <c r="H31" s="964"/>
      <c r="I31" s="964"/>
      <c r="J31" s="964"/>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1"/>
    </row>
    <row r="32" spans="2:50" ht="13.5" customHeight="1">
      <c r="B32" s="314"/>
      <c r="C32" s="311"/>
      <c r="D32" s="965" t="s">
        <v>483</v>
      </c>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965"/>
      <c r="AM32" s="965"/>
      <c r="AN32" s="965"/>
      <c r="AO32" s="965"/>
      <c r="AP32" s="965"/>
      <c r="AQ32" s="965"/>
      <c r="AR32" s="965"/>
      <c r="AS32" s="965"/>
      <c r="AT32" s="965"/>
      <c r="AU32" s="965"/>
      <c r="AV32" s="965"/>
      <c r="AW32" s="965"/>
      <c r="AX32" s="311"/>
    </row>
    <row r="33" spans="2:50" ht="13.5" customHeight="1">
      <c r="B33" s="311"/>
      <c r="C33" s="315"/>
      <c r="D33" s="313"/>
      <c r="E33" s="313"/>
      <c r="F33" s="964" t="s">
        <v>537</v>
      </c>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311"/>
    </row>
    <row r="34" spans="2:50" ht="13.5" customHeight="1">
      <c r="B34" s="311"/>
      <c r="C34" s="315"/>
      <c r="D34" s="965" t="s">
        <v>485</v>
      </c>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965"/>
      <c r="AM34" s="965"/>
      <c r="AN34" s="965"/>
      <c r="AO34" s="965"/>
      <c r="AP34" s="965"/>
      <c r="AQ34" s="965"/>
      <c r="AR34" s="965"/>
      <c r="AS34" s="965"/>
      <c r="AT34" s="965"/>
      <c r="AU34" s="965"/>
      <c r="AV34" s="965"/>
      <c r="AW34" s="965"/>
      <c r="AX34" s="311"/>
    </row>
    <row r="35" spans="2:50" ht="27.75" customHeight="1">
      <c r="B35" s="314"/>
      <c r="C35" s="311"/>
      <c r="D35" s="311"/>
      <c r="E35" s="311"/>
      <c r="F35" s="966" t="s">
        <v>538</v>
      </c>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6"/>
      <c r="AX35" s="311"/>
    </row>
    <row r="36" spans="2:50" ht="39.75" customHeight="1">
      <c r="B36" s="308"/>
      <c r="C36" s="311"/>
      <c r="D36" s="311"/>
      <c r="E36" s="311"/>
      <c r="F36" s="311"/>
      <c r="G36" s="966" t="s">
        <v>539</v>
      </c>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311"/>
    </row>
    <row r="37" spans="3:50" ht="18" customHeight="1">
      <c r="C37" s="301"/>
      <c r="D37" s="301"/>
      <c r="E37" s="301"/>
      <c r="F37" s="301"/>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01"/>
    </row>
    <row r="38" spans="3:50" ht="18" customHeight="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row>
    <row r="39" spans="3:50" ht="18" customHeight="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row>
  </sheetData>
  <sheetProtection selectLockedCells="1"/>
  <mergeCells count="41">
    <mergeCell ref="N2:AL2"/>
    <mergeCell ref="U4:AL4"/>
    <mergeCell ref="U6:AP6"/>
    <mergeCell ref="U7:AP7"/>
    <mergeCell ref="U8:AE8"/>
    <mergeCell ref="AF8:AL8"/>
    <mergeCell ref="AM8:AW8"/>
    <mergeCell ref="C10:AW10"/>
    <mergeCell ref="C13:D16"/>
    <mergeCell ref="E13:P13"/>
    <mergeCell ref="Q13:AW13"/>
    <mergeCell ref="E14:P14"/>
    <mergeCell ref="Q14:AW14"/>
    <mergeCell ref="E15:P15"/>
    <mergeCell ref="Q15:AW15"/>
    <mergeCell ref="E16:P16"/>
    <mergeCell ref="Q16:AW16"/>
    <mergeCell ref="C18:D21"/>
    <mergeCell ref="E18:P18"/>
    <mergeCell ref="Q18:AW18"/>
    <mergeCell ref="E19:P19"/>
    <mergeCell ref="Q19:AW19"/>
    <mergeCell ref="E20:P20"/>
    <mergeCell ref="Q20:AW20"/>
    <mergeCell ref="E21:P21"/>
    <mergeCell ref="Q21:AW21"/>
    <mergeCell ref="C23:D26"/>
    <mergeCell ref="E23:P23"/>
    <mergeCell ref="Q23:AW23"/>
    <mergeCell ref="E24:P24"/>
    <mergeCell ref="Q24:AW24"/>
    <mergeCell ref="E25:P25"/>
    <mergeCell ref="Q25:AW25"/>
    <mergeCell ref="E26:P26"/>
    <mergeCell ref="Q26:AW26"/>
    <mergeCell ref="C31:J31"/>
    <mergeCell ref="D32:AW32"/>
    <mergeCell ref="F33:AW33"/>
    <mergeCell ref="D34:AW34"/>
    <mergeCell ref="F35:AW35"/>
    <mergeCell ref="G36:AW36"/>
  </mergeCell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B1:L24"/>
  <sheetViews>
    <sheetView view="pageBreakPreview" zoomScaleSheetLayoutView="100" zoomScalePageLayoutView="0" workbookViewId="0" topLeftCell="A1">
      <selection activeCell="A1" sqref="A1"/>
    </sheetView>
  </sheetViews>
  <sheetFormatPr defaultColWidth="9.00390625" defaultRowHeight="18" customHeight="1"/>
  <cols>
    <col min="1" max="1" width="3.75390625" style="13" customWidth="1"/>
    <col min="2" max="2" width="3.75390625" style="14" customWidth="1"/>
    <col min="3" max="3" width="7.50390625" style="13" customWidth="1"/>
    <col min="4" max="4" width="17.875" style="13" customWidth="1"/>
    <col min="5" max="5" width="27.50390625" style="13" customWidth="1"/>
    <col min="6" max="6" width="11.875" style="13" customWidth="1"/>
    <col min="7" max="7" width="12.875" style="13" customWidth="1"/>
    <col min="8" max="8" width="8.00390625" style="13" customWidth="1"/>
    <col min="9" max="9" width="9.875" style="13" customWidth="1"/>
    <col min="10" max="10" width="15.125" style="13" customWidth="1"/>
    <col min="11" max="11" width="11.625" style="13" customWidth="1"/>
    <col min="12" max="12" width="15.125" style="13" customWidth="1"/>
    <col min="13" max="16384" width="9.00390625" style="13" customWidth="1"/>
  </cols>
  <sheetData>
    <row r="1" ht="18" customHeight="1">
      <c r="B1" s="13" t="s">
        <v>146</v>
      </c>
    </row>
    <row r="2" spans="2:10" ht="28.5" customHeight="1">
      <c r="B2" s="13"/>
      <c r="E2" s="157" t="s">
        <v>192</v>
      </c>
      <c r="G2" s="158" t="s">
        <v>131</v>
      </c>
      <c r="H2" s="991" t="str">
        <f>IF('申請書（別記様式）'!$AK$3="","",'申請書（別記様式）'!$AK$3&amp;"-"&amp;'申請書（別記様式）'!$AP$3)</f>
        <v>02-088888</v>
      </c>
      <c r="I2" s="992"/>
      <c r="J2" s="992"/>
    </row>
    <row r="3" spans="2:10" ht="28.5" customHeight="1">
      <c r="B3" s="13"/>
      <c r="G3" s="158" t="s">
        <v>9</v>
      </c>
      <c r="H3" s="864" t="str">
        <f>IF('申請書（別記様式）'!$T$12="","",'申請書（別記様式）'!$T$12)</f>
        <v>青森建設（株）</v>
      </c>
      <c r="I3" s="993"/>
      <c r="J3" s="993"/>
    </row>
    <row r="4" ht="18" customHeight="1">
      <c r="B4" s="13"/>
    </row>
    <row r="5" spans="2:12" ht="34.5" customHeight="1">
      <c r="B5" s="159"/>
      <c r="C5" s="160" t="s">
        <v>64</v>
      </c>
      <c r="D5" s="160" t="s">
        <v>65</v>
      </c>
      <c r="E5" s="160" t="s">
        <v>66</v>
      </c>
      <c r="F5" s="160" t="s">
        <v>67</v>
      </c>
      <c r="G5" s="160" t="s">
        <v>68</v>
      </c>
      <c r="H5" s="161" t="s">
        <v>194</v>
      </c>
      <c r="I5" s="161" t="s">
        <v>352</v>
      </c>
      <c r="J5" s="162" t="s">
        <v>353</v>
      </c>
      <c r="K5" s="163" t="s">
        <v>354</v>
      </c>
      <c r="L5" s="163" t="s">
        <v>355</v>
      </c>
    </row>
    <row r="6" spans="2:12" ht="24" customHeight="1">
      <c r="B6" s="42">
        <v>1</v>
      </c>
      <c r="C6" s="204">
        <v>25</v>
      </c>
      <c r="D6" s="205" t="s">
        <v>439</v>
      </c>
      <c r="E6" s="205" t="s">
        <v>413</v>
      </c>
      <c r="F6" s="206" t="s">
        <v>414</v>
      </c>
      <c r="G6" s="207">
        <v>41633</v>
      </c>
      <c r="H6" s="208">
        <v>80</v>
      </c>
      <c r="I6" s="208" t="s">
        <v>418</v>
      </c>
      <c r="J6" s="209">
        <v>30450000</v>
      </c>
      <c r="K6" s="202" t="s">
        <v>113</v>
      </c>
      <c r="L6" s="210" t="s">
        <v>113</v>
      </c>
    </row>
    <row r="7" spans="2:12" ht="24" customHeight="1">
      <c r="B7" s="42">
        <v>2</v>
      </c>
      <c r="C7" s="204">
        <v>26</v>
      </c>
      <c r="D7" s="205" t="s">
        <v>410</v>
      </c>
      <c r="E7" s="205" t="s">
        <v>413</v>
      </c>
      <c r="F7" s="206" t="s">
        <v>415</v>
      </c>
      <c r="G7" s="207">
        <v>41937</v>
      </c>
      <c r="H7" s="208">
        <v>81</v>
      </c>
      <c r="I7" s="208" t="s">
        <v>419</v>
      </c>
      <c r="J7" s="209">
        <v>80000000</v>
      </c>
      <c r="K7" s="211">
        <v>30</v>
      </c>
      <c r="L7" s="212">
        <v>24000000</v>
      </c>
    </row>
    <row r="8" spans="2:12" ht="24" customHeight="1">
      <c r="B8" s="42">
        <v>3</v>
      </c>
      <c r="C8" s="204">
        <v>27</v>
      </c>
      <c r="D8" s="205" t="s">
        <v>411</v>
      </c>
      <c r="E8" s="205" t="s">
        <v>413</v>
      </c>
      <c r="F8" s="206" t="s">
        <v>416</v>
      </c>
      <c r="G8" s="207">
        <v>42363</v>
      </c>
      <c r="H8" s="208">
        <v>82</v>
      </c>
      <c r="I8" s="208" t="s">
        <v>418</v>
      </c>
      <c r="J8" s="209">
        <v>50000000</v>
      </c>
      <c r="K8" s="202" t="s">
        <v>113</v>
      </c>
      <c r="L8" s="210" t="s">
        <v>113</v>
      </c>
    </row>
    <row r="9" spans="2:12" ht="24" customHeight="1">
      <c r="B9" s="42">
        <v>4</v>
      </c>
      <c r="C9" s="204">
        <v>28</v>
      </c>
      <c r="D9" s="205" t="s">
        <v>412</v>
      </c>
      <c r="E9" s="205" t="s">
        <v>413</v>
      </c>
      <c r="F9" s="206" t="s">
        <v>417</v>
      </c>
      <c r="G9" s="207">
        <v>42729</v>
      </c>
      <c r="H9" s="208">
        <v>83</v>
      </c>
      <c r="I9" s="208" t="s">
        <v>419</v>
      </c>
      <c r="J9" s="209">
        <v>100000000</v>
      </c>
      <c r="K9" s="211">
        <v>40</v>
      </c>
      <c r="L9" s="212">
        <v>40000000</v>
      </c>
    </row>
    <row r="10" spans="2:12" ht="24" customHeight="1">
      <c r="B10" s="42">
        <v>5</v>
      </c>
      <c r="C10" s="183"/>
      <c r="D10" s="191"/>
      <c r="E10" s="191"/>
      <c r="F10" s="192"/>
      <c r="G10" s="194"/>
      <c r="H10" s="193"/>
      <c r="I10" s="193"/>
      <c r="J10" s="188"/>
      <c r="K10" s="189"/>
      <c r="L10" s="190"/>
    </row>
    <row r="11" spans="2:12" ht="24" customHeight="1">
      <c r="B11" s="42">
        <v>6</v>
      </c>
      <c r="C11" s="183"/>
      <c r="D11" s="191"/>
      <c r="E11" s="191"/>
      <c r="F11" s="192"/>
      <c r="G11" s="194"/>
      <c r="H11" s="193"/>
      <c r="I11" s="193"/>
      <c r="J11" s="188"/>
      <c r="K11" s="189"/>
      <c r="L11" s="190"/>
    </row>
    <row r="12" spans="2:12" ht="24" customHeight="1">
      <c r="B12" s="42">
        <v>7</v>
      </c>
      <c r="C12" s="183"/>
      <c r="D12" s="191"/>
      <c r="E12" s="191"/>
      <c r="F12" s="192"/>
      <c r="G12" s="194"/>
      <c r="H12" s="193"/>
      <c r="I12" s="193"/>
      <c r="J12" s="188"/>
      <c r="K12" s="189"/>
      <c r="L12" s="190"/>
    </row>
    <row r="13" spans="2:12" ht="24" customHeight="1">
      <c r="B13" s="42">
        <v>8</v>
      </c>
      <c r="C13" s="183"/>
      <c r="D13" s="191"/>
      <c r="E13" s="191"/>
      <c r="F13" s="192"/>
      <c r="G13" s="194"/>
      <c r="H13" s="193"/>
      <c r="I13" s="193"/>
      <c r="J13" s="188"/>
      <c r="K13" s="189"/>
      <c r="L13" s="190"/>
    </row>
    <row r="14" spans="2:12" ht="24" customHeight="1">
      <c r="B14" s="42">
        <v>9</v>
      </c>
      <c r="C14" s="183"/>
      <c r="D14" s="191"/>
      <c r="E14" s="191"/>
      <c r="F14" s="192"/>
      <c r="G14" s="194"/>
      <c r="H14" s="193"/>
      <c r="I14" s="193"/>
      <c r="J14" s="188"/>
      <c r="K14" s="189"/>
      <c r="L14" s="190"/>
    </row>
    <row r="15" spans="2:12" ht="24" customHeight="1">
      <c r="B15" s="42">
        <v>10</v>
      </c>
      <c r="C15" s="183"/>
      <c r="D15" s="191"/>
      <c r="E15" s="191"/>
      <c r="F15" s="192"/>
      <c r="G15" s="194"/>
      <c r="H15" s="193"/>
      <c r="I15" s="193"/>
      <c r="J15" s="188"/>
      <c r="K15" s="189"/>
      <c r="L15" s="190"/>
    </row>
    <row r="16" spans="2:12" ht="24" customHeight="1">
      <c r="B16" s="42"/>
      <c r="C16" s="183"/>
      <c r="D16" s="191"/>
      <c r="E16" s="191"/>
      <c r="F16" s="192"/>
      <c r="G16" s="194"/>
      <c r="H16" s="193"/>
      <c r="I16" s="193"/>
      <c r="J16" s="188"/>
      <c r="K16" s="189"/>
      <c r="L16" s="190"/>
    </row>
    <row r="17" ht="9.75" customHeight="1"/>
    <row r="18" spans="2:12" s="339" customFormat="1" ht="54" customHeight="1">
      <c r="B18" s="338" t="s">
        <v>45</v>
      </c>
      <c r="C18" s="994" t="s">
        <v>772</v>
      </c>
      <c r="D18" s="994"/>
      <c r="E18" s="994"/>
      <c r="F18" s="994"/>
      <c r="G18" s="994"/>
      <c r="H18" s="994"/>
      <c r="I18" s="994"/>
      <c r="J18" s="994"/>
      <c r="K18" s="994"/>
      <c r="L18" s="994"/>
    </row>
    <row r="19" spans="2:10" s="339" customFormat="1" ht="13.5" customHeight="1">
      <c r="B19" s="338" t="s">
        <v>212</v>
      </c>
      <c r="C19" s="340" t="s">
        <v>540</v>
      </c>
      <c r="D19" s="337"/>
      <c r="E19" s="337"/>
      <c r="F19" s="337"/>
      <c r="G19" s="337"/>
      <c r="H19" s="337"/>
      <c r="I19" s="337"/>
      <c r="J19" s="337"/>
    </row>
    <row r="20" spans="2:12" s="339" customFormat="1" ht="13.5" customHeight="1">
      <c r="B20" s="338" t="s">
        <v>136</v>
      </c>
      <c r="C20" s="994" t="s">
        <v>541</v>
      </c>
      <c r="D20" s="994"/>
      <c r="E20" s="994"/>
      <c r="F20" s="994"/>
      <c r="G20" s="994"/>
      <c r="H20" s="994"/>
      <c r="I20" s="994"/>
      <c r="J20" s="994"/>
      <c r="K20" s="994"/>
      <c r="L20" s="994"/>
    </row>
    <row r="21" spans="2:12" s="339" customFormat="1" ht="13.5" customHeight="1">
      <c r="B21" s="338" t="s">
        <v>542</v>
      </c>
      <c r="C21" s="995" t="s">
        <v>543</v>
      </c>
      <c r="D21" s="995"/>
      <c r="E21" s="995"/>
      <c r="F21" s="995"/>
      <c r="G21" s="995"/>
      <c r="H21" s="995"/>
      <c r="I21" s="995"/>
      <c r="J21" s="995"/>
      <c r="K21" s="995"/>
      <c r="L21" s="995"/>
    </row>
    <row r="22" ht="18" customHeight="1">
      <c r="B22" s="13"/>
    </row>
    <row r="23" ht="18" customHeight="1">
      <c r="B23" s="13"/>
    </row>
    <row r="24" ht="18" customHeight="1">
      <c r="B24" s="13"/>
    </row>
  </sheetData>
  <sheetProtection/>
  <mergeCells count="5">
    <mergeCell ref="H2:J2"/>
    <mergeCell ref="H3:J3"/>
    <mergeCell ref="C18:L18"/>
    <mergeCell ref="C20:L20"/>
    <mergeCell ref="C21:L21"/>
  </mergeCells>
  <printOptions/>
  <pageMargins left="0.5905511811023623" right="0.3937007874015748" top="0.5905511811023623" bottom="0.1968503937007874" header="0.31496062992125984" footer="0.31496062992125984"/>
  <pageSetup horizontalDpi="300" verticalDpi="300" orientation="landscape" paperSize="9" scale="96" r:id="rId3"/>
  <drawing r:id="rId2"/>
  <legacyDrawing r:id="rId1"/>
</worksheet>
</file>

<file path=xl/worksheets/sheet12.xml><?xml version="1.0" encoding="utf-8"?>
<worksheet xmlns="http://schemas.openxmlformats.org/spreadsheetml/2006/main" xmlns:r="http://schemas.openxmlformats.org/officeDocument/2006/relationships">
  <dimension ref="A1:N84"/>
  <sheetViews>
    <sheetView view="pageBreakPreview" zoomScaleSheetLayoutView="100" zoomScalePageLayoutView="0" workbookViewId="0" topLeftCell="A1">
      <selection activeCell="A1" sqref="A1"/>
    </sheetView>
  </sheetViews>
  <sheetFormatPr defaultColWidth="9.00390625" defaultRowHeight="18" customHeight="1"/>
  <cols>
    <col min="1" max="1" width="3.75390625" style="14" customWidth="1"/>
    <col min="2" max="2" width="6.00390625" style="13" customWidth="1"/>
    <col min="3" max="3" width="17.625" style="13" customWidth="1"/>
    <col min="4" max="4" width="8.875" style="13" customWidth="1"/>
    <col min="5" max="5" width="22.875" style="13" customWidth="1"/>
    <col min="6" max="6" width="8.75390625" style="13" customWidth="1"/>
    <col min="7" max="7" width="10.625" style="13" customWidth="1"/>
    <col min="8" max="8" width="8.625" style="13" customWidth="1"/>
    <col min="9" max="9" width="9.875" style="13" customWidth="1"/>
    <col min="10" max="10" width="14.375" style="13" customWidth="1"/>
    <col min="11" max="11" width="15.125" style="13" customWidth="1"/>
    <col min="12" max="12" width="14.25390625" style="13" customWidth="1"/>
    <col min="13" max="13" width="15.625" style="13" bestFit="1" customWidth="1"/>
    <col min="14" max="16384" width="9.00390625" style="13" customWidth="1"/>
  </cols>
  <sheetData>
    <row r="1" ht="18" customHeight="1">
      <c r="A1" s="13" t="s">
        <v>202</v>
      </c>
    </row>
    <row r="2" spans="1:13" ht="18" customHeight="1">
      <c r="A2" s="13"/>
      <c r="E2" s="40" t="s">
        <v>193</v>
      </c>
      <c r="I2" s="158"/>
      <c r="J2" s="158" t="s">
        <v>131</v>
      </c>
      <c r="K2" s="996" t="s">
        <v>566</v>
      </c>
      <c r="L2" s="997"/>
      <c r="M2" s="1"/>
    </row>
    <row r="3" spans="1:13" ht="18" customHeight="1">
      <c r="A3" s="13"/>
      <c r="I3" s="158"/>
      <c r="J3" s="158" t="s">
        <v>9</v>
      </c>
      <c r="K3" s="864" t="s">
        <v>567</v>
      </c>
      <c r="L3" s="998"/>
      <c r="M3" s="1"/>
    </row>
    <row r="4" ht="18" customHeight="1">
      <c r="A4" s="13"/>
    </row>
    <row r="5" spans="1:13" ht="42.75" customHeight="1">
      <c r="A5" s="132"/>
      <c r="B5" s="143" t="s">
        <v>195</v>
      </c>
      <c r="C5" s="133" t="s">
        <v>65</v>
      </c>
      <c r="D5" s="143" t="s">
        <v>196</v>
      </c>
      <c r="E5" s="133" t="s">
        <v>66</v>
      </c>
      <c r="F5" s="143" t="s">
        <v>197</v>
      </c>
      <c r="G5" s="133" t="s">
        <v>68</v>
      </c>
      <c r="H5" s="134" t="s">
        <v>194</v>
      </c>
      <c r="I5" s="173" t="s">
        <v>352</v>
      </c>
      <c r="J5" s="143" t="s">
        <v>198</v>
      </c>
      <c r="K5" s="144" t="s">
        <v>199</v>
      </c>
      <c r="L5" s="144" t="s">
        <v>356</v>
      </c>
      <c r="M5" s="144" t="s">
        <v>200</v>
      </c>
    </row>
    <row r="6" spans="1:13" ht="30" customHeight="1">
      <c r="A6" s="135">
        <v>1</v>
      </c>
      <c r="B6" s="204">
        <v>28</v>
      </c>
      <c r="C6" s="205" t="s">
        <v>420</v>
      </c>
      <c r="D6" s="206" t="s">
        <v>421</v>
      </c>
      <c r="E6" s="205" t="s">
        <v>413</v>
      </c>
      <c r="F6" s="206" t="s">
        <v>414</v>
      </c>
      <c r="G6" s="215">
        <v>42699</v>
      </c>
      <c r="H6" s="208">
        <v>80</v>
      </c>
      <c r="I6" s="208" t="s">
        <v>418</v>
      </c>
      <c r="J6" s="213">
        <v>47250000</v>
      </c>
      <c r="K6" s="213">
        <v>15750000</v>
      </c>
      <c r="L6" s="213" t="s">
        <v>423</v>
      </c>
      <c r="M6" s="214" t="s">
        <v>424</v>
      </c>
    </row>
    <row r="7" spans="1:13" ht="30" customHeight="1">
      <c r="A7" s="135">
        <v>2</v>
      </c>
      <c r="B7" s="183"/>
      <c r="C7" s="191"/>
      <c r="D7" s="192"/>
      <c r="E7" s="191"/>
      <c r="F7" s="192"/>
      <c r="G7" s="187"/>
      <c r="H7" s="193"/>
      <c r="I7" s="193"/>
      <c r="J7" s="213"/>
      <c r="K7" s="213">
        <v>10500000</v>
      </c>
      <c r="L7" s="213" t="s">
        <v>425</v>
      </c>
      <c r="M7" s="214" t="s">
        <v>426</v>
      </c>
    </row>
    <row r="8" spans="1:13" ht="30" customHeight="1">
      <c r="A8" s="135">
        <v>3</v>
      </c>
      <c r="B8" s="204">
        <v>28</v>
      </c>
      <c r="C8" s="205" t="s">
        <v>420</v>
      </c>
      <c r="D8" s="206" t="s">
        <v>422</v>
      </c>
      <c r="E8" s="205" t="s">
        <v>413</v>
      </c>
      <c r="F8" s="206" t="s">
        <v>429</v>
      </c>
      <c r="G8" s="215">
        <v>42714</v>
      </c>
      <c r="H8" s="208">
        <v>81</v>
      </c>
      <c r="I8" s="208" t="s">
        <v>418</v>
      </c>
      <c r="J8" s="213">
        <v>36750000</v>
      </c>
      <c r="K8" s="213">
        <v>15750000</v>
      </c>
      <c r="L8" s="213" t="s">
        <v>427</v>
      </c>
      <c r="M8" s="214" t="s">
        <v>428</v>
      </c>
    </row>
    <row r="9" spans="1:13" ht="30" customHeight="1">
      <c r="A9" s="135">
        <v>4</v>
      </c>
      <c r="B9" s="183"/>
      <c r="C9" s="191"/>
      <c r="D9" s="192"/>
      <c r="E9" s="191"/>
      <c r="F9" s="192"/>
      <c r="G9" s="187"/>
      <c r="H9" s="193"/>
      <c r="I9" s="193"/>
      <c r="J9" s="188"/>
      <c r="K9" s="188"/>
      <c r="L9" s="188"/>
      <c r="M9" s="186"/>
    </row>
    <row r="10" spans="1:13" ht="30" customHeight="1">
      <c r="A10" s="135">
        <v>5</v>
      </c>
      <c r="B10" s="183"/>
      <c r="C10" s="191"/>
      <c r="D10" s="192"/>
      <c r="E10" s="191"/>
      <c r="F10" s="192"/>
      <c r="G10" s="187"/>
      <c r="H10" s="193"/>
      <c r="I10" s="193"/>
      <c r="J10" s="188"/>
      <c r="K10" s="188"/>
      <c r="L10" s="188"/>
      <c r="M10" s="186"/>
    </row>
    <row r="11" spans="1:13" ht="30" customHeight="1">
      <c r="A11" s="135">
        <v>6</v>
      </c>
      <c r="B11" s="183"/>
      <c r="C11" s="191"/>
      <c r="D11" s="192"/>
      <c r="E11" s="191"/>
      <c r="F11" s="192"/>
      <c r="G11" s="187"/>
      <c r="H11" s="193"/>
      <c r="I11" s="193"/>
      <c r="J11" s="188"/>
      <c r="K11" s="188"/>
      <c r="L11" s="188"/>
      <c r="M11" s="186"/>
    </row>
    <row r="12" spans="1:13" ht="30" customHeight="1">
      <c r="A12" s="135">
        <v>7</v>
      </c>
      <c r="B12" s="183"/>
      <c r="C12" s="191"/>
      <c r="D12" s="192"/>
      <c r="E12" s="191"/>
      <c r="F12" s="192"/>
      <c r="G12" s="187"/>
      <c r="H12" s="193"/>
      <c r="I12" s="193"/>
      <c r="J12" s="188"/>
      <c r="K12" s="188"/>
      <c r="L12" s="188"/>
      <c r="M12" s="186"/>
    </row>
    <row r="13" spans="1:13" ht="30" customHeight="1">
      <c r="A13" s="135">
        <v>8</v>
      </c>
      <c r="B13" s="183"/>
      <c r="C13" s="191"/>
      <c r="D13" s="192"/>
      <c r="E13" s="191"/>
      <c r="F13" s="192"/>
      <c r="G13" s="187"/>
      <c r="H13" s="193"/>
      <c r="I13" s="193"/>
      <c r="J13" s="188"/>
      <c r="K13" s="188"/>
      <c r="L13" s="188"/>
      <c r="M13" s="186"/>
    </row>
    <row r="14" spans="1:13" ht="30" customHeight="1">
      <c r="A14" s="135">
        <v>9</v>
      </c>
      <c r="B14" s="183"/>
      <c r="C14" s="191"/>
      <c r="D14" s="192"/>
      <c r="E14" s="191"/>
      <c r="F14" s="192"/>
      <c r="G14" s="187"/>
      <c r="H14" s="193"/>
      <c r="I14" s="193"/>
      <c r="J14" s="188"/>
      <c r="K14" s="188"/>
      <c r="L14" s="188"/>
      <c r="M14" s="186"/>
    </row>
    <row r="15" spans="1:13" ht="30" customHeight="1">
      <c r="A15" s="135">
        <v>10</v>
      </c>
      <c r="B15" s="183"/>
      <c r="C15" s="191"/>
      <c r="D15" s="192"/>
      <c r="E15" s="191"/>
      <c r="F15" s="192"/>
      <c r="G15" s="187"/>
      <c r="H15" s="193"/>
      <c r="I15" s="193"/>
      <c r="J15" s="188"/>
      <c r="K15" s="188"/>
      <c r="L15" s="188"/>
      <c r="M15" s="186"/>
    </row>
    <row r="16" spans="1:13" ht="30" customHeight="1">
      <c r="A16" s="135">
        <v>11</v>
      </c>
      <c r="B16" s="183"/>
      <c r="C16" s="191"/>
      <c r="D16" s="192"/>
      <c r="E16" s="191"/>
      <c r="F16" s="192"/>
      <c r="G16" s="187"/>
      <c r="H16" s="193"/>
      <c r="I16" s="193"/>
      <c r="J16" s="188"/>
      <c r="K16" s="188"/>
      <c r="L16" s="188"/>
      <c r="M16" s="186"/>
    </row>
    <row r="17" ht="18" customHeight="1">
      <c r="I17" s="166"/>
    </row>
    <row r="18" spans="1:14" ht="54" customHeight="1">
      <c r="A18" s="167" t="s">
        <v>55</v>
      </c>
      <c r="B18" s="994" t="s">
        <v>773</v>
      </c>
      <c r="C18" s="994"/>
      <c r="D18" s="994"/>
      <c r="E18" s="994"/>
      <c r="F18" s="994"/>
      <c r="G18" s="994"/>
      <c r="H18" s="994"/>
      <c r="I18" s="994"/>
      <c r="J18" s="994"/>
      <c r="K18" s="994"/>
      <c r="L18" s="994"/>
      <c r="M18" s="994"/>
      <c r="N18" s="337"/>
    </row>
    <row r="19" ht="18" customHeight="1">
      <c r="I19" s="168"/>
    </row>
    <row r="20" ht="18" customHeight="1">
      <c r="I20" s="168"/>
    </row>
    <row r="21" ht="18" customHeight="1">
      <c r="A21" s="13"/>
    </row>
    <row r="22" ht="18" customHeight="1">
      <c r="A22" s="13"/>
    </row>
    <row r="23" ht="18" customHeight="1">
      <c r="A23" s="13"/>
    </row>
    <row r="24" ht="18" customHeight="1">
      <c r="A24" s="13"/>
    </row>
    <row r="25" ht="18" customHeight="1">
      <c r="A25" s="13"/>
    </row>
    <row r="26" ht="18" customHeight="1">
      <c r="A26" s="13"/>
    </row>
    <row r="27" ht="18" customHeight="1">
      <c r="A27" s="13"/>
    </row>
    <row r="28" ht="18" customHeight="1">
      <c r="A28" s="13"/>
    </row>
    <row r="29" ht="18" customHeight="1">
      <c r="A29" s="13"/>
    </row>
    <row r="30" ht="18" customHeight="1">
      <c r="A30" s="13"/>
    </row>
    <row r="31" ht="18" customHeight="1">
      <c r="A31" s="13"/>
    </row>
    <row r="32" ht="18" customHeight="1">
      <c r="A32" s="13"/>
    </row>
    <row r="33" ht="18" customHeight="1">
      <c r="A33" s="13"/>
    </row>
    <row r="34" ht="18" customHeight="1">
      <c r="A34" s="13"/>
    </row>
    <row r="35" ht="18" customHeight="1">
      <c r="A35" s="13"/>
    </row>
    <row r="36" ht="18" customHeight="1">
      <c r="A36" s="13"/>
    </row>
    <row r="37" ht="18" customHeight="1">
      <c r="A37" s="13"/>
    </row>
    <row r="38" ht="18" customHeight="1">
      <c r="A38" s="13"/>
    </row>
    <row r="39" ht="18" customHeight="1">
      <c r="A39" s="13"/>
    </row>
    <row r="40" ht="18" customHeight="1">
      <c r="A40" s="13"/>
    </row>
    <row r="41" ht="18" customHeight="1">
      <c r="A41" s="13"/>
    </row>
    <row r="42" ht="18" customHeight="1">
      <c r="A42" s="13"/>
    </row>
    <row r="43" ht="18" customHeight="1">
      <c r="A43" s="13"/>
    </row>
    <row r="44" ht="18" customHeight="1">
      <c r="A44" s="13"/>
    </row>
    <row r="45" ht="18" customHeight="1">
      <c r="A45" s="13"/>
    </row>
    <row r="46" ht="18" customHeight="1">
      <c r="A46" s="13"/>
    </row>
    <row r="47" ht="18" customHeight="1">
      <c r="A47" s="13"/>
    </row>
    <row r="48" ht="18" customHeight="1">
      <c r="A48" s="13"/>
    </row>
    <row r="49" ht="18" customHeight="1">
      <c r="A49" s="13"/>
    </row>
    <row r="50" ht="18" customHeight="1">
      <c r="A50" s="13"/>
    </row>
    <row r="51" ht="18" customHeight="1">
      <c r="A51" s="13"/>
    </row>
    <row r="52" ht="18" customHeight="1">
      <c r="A52" s="13"/>
    </row>
    <row r="53" ht="18" customHeight="1">
      <c r="A53" s="13"/>
    </row>
    <row r="54" ht="18" customHeight="1">
      <c r="A54" s="13"/>
    </row>
    <row r="55" ht="18" customHeight="1">
      <c r="A55" s="13"/>
    </row>
    <row r="56" ht="18" customHeight="1">
      <c r="A56" s="13"/>
    </row>
    <row r="57" ht="18" customHeight="1">
      <c r="A57" s="13"/>
    </row>
    <row r="58" ht="18" customHeight="1">
      <c r="A58" s="13"/>
    </row>
    <row r="59" ht="18" customHeight="1">
      <c r="A59" s="13"/>
    </row>
    <row r="60" ht="18" customHeight="1">
      <c r="A60" s="13"/>
    </row>
    <row r="61" ht="18" customHeight="1">
      <c r="A61" s="13"/>
    </row>
    <row r="62" ht="18" customHeight="1">
      <c r="A62" s="13"/>
    </row>
    <row r="63" ht="18" customHeight="1">
      <c r="A63" s="13"/>
    </row>
    <row r="64" ht="18" customHeight="1">
      <c r="A64" s="13"/>
    </row>
    <row r="65" ht="18" customHeight="1">
      <c r="A65" s="13"/>
    </row>
    <row r="66" spans="1:11" ht="42.75" customHeight="1">
      <c r="A66" s="159"/>
      <c r="B66" s="162" t="s">
        <v>195</v>
      </c>
      <c r="C66" s="160" t="s">
        <v>65</v>
      </c>
      <c r="D66" s="162" t="s">
        <v>196</v>
      </c>
      <c r="E66" s="160" t="s">
        <v>66</v>
      </c>
      <c r="F66" s="162" t="s">
        <v>197</v>
      </c>
      <c r="G66" s="160" t="s">
        <v>68</v>
      </c>
      <c r="H66" s="164" t="s">
        <v>194</v>
      </c>
      <c r="I66" s="162" t="s">
        <v>198</v>
      </c>
      <c r="J66" s="165" t="s">
        <v>199</v>
      </c>
      <c r="K66" s="165" t="s">
        <v>200</v>
      </c>
    </row>
    <row r="67" spans="1:11" ht="24" customHeight="1">
      <c r="A67" s="42">
        <v>1</v>
      </c>
      <c r="B67" s="169"/>
      <c r="C67" s="170"/>
      <c r="D67" s="170"/>
      <c r="E67" s="170"/>
      <c r="F67" s="170"/>
      <c r="G67" s="171"/>
      <c r="H67" s="172"/>
      <c r="I67" s="172"/>
      <c r="J67" s="172"/>
      <c r="K67" s="170"/>
    </row>
    <row r="68" spans="1:11" ht="24" customHeight="1">
      <c r="A68" s="42">
        <v>2</v>
      </c>
      <c r="B68" s="169"/>
      <c r="C68" s="170"/>
      <c r="D68" s="170"/>
      <c r="E68" s="170"/>
      <c r="F68" s="170"/>
      <c r="G68" s="171"/>
      <c r="H68" s="172"/>
      <c r="I68" s="172"/>
      <c r="J68" s="172"/>
      <c r="K68" s="170"/>
    </row>
    <row r="69" spans="1:11" ht="24" customHeight="1">
      <c r="A69" s="42">
        <v>3</v>
      </c>
      <c r="B69" s="169"/>
      <c r="C69" s="170"/>
      <c r="D69" s="170"/>
      <c r="E69" s="170"/>
      <c r="F69" s="170"/>
      <c r="G69" s="171"/>
      <c r="H69" s="172"/>
      <c r="I69" s="172"/>
      <c r="J69" s="172"/>
      <c r="K69" s="170"/>
    </row>
    <row r="70" spans="1:11" ht="24" customHeight="1">
      <c r="A70" s="42">
        <v>4</v>
      </c>
      <c r="B70" s="169"/>
      <c r="C70" s="170"/>
      <c r="D70" s="170"/>
      <c r="E70" s="170"/>
      <c r="F70" s="170"/>
      <c r="G70" s="171"/>
      <c r="H70" s="172"/>
      <c r="I70" s="172"/>
      <c r="J70" s="172"/>
      <c r="K70" s="170"/>
    </row>
    <row r="71" spans="1:11" ht="24" customHeight="1">
      <c r="A71" s="42">
        <v>5</v>
      </c>
      <c r="B71" s="169"/>
      <c r="C71" s="170"/>
      <c r="D71" s="170"/>
      <c r="E71" s="170"/>
      <c r="F71" s="170"/>
      <c r="G71" s="171"/>
      <c r="H71" s="172"/>
      <c r="I71" s="172"/>
      <c r="J71" s="172"/>
      <c r="K71" s="170"/>
    </row>
    <row r="72" spans="1:11" ht="24" customHeight="1">
      <c r="A72" s="42">
        <v>6</v>
      </c>
      <c r="B72" s="169"/>
      <c r="C72" s="170"/>
      <c r="D72" s="170"/>
      <c r="E72" s="170"/>
      <c r="F72" s="170"/>
      <c r="G72" s="171"/>
      <c r="H72" s="172"/>
      <c r="I72" s="172"/>
      <c r="J72" s="172"/>
      <c r="K72" s="170"/>
    </row>
    <row r="73" spans="1:11" ht="24" customHeight="1">
      <c r="A73" s="42">
        <v>7</v>
      </c>
      <c r="B73" s="169"/>
      <c r="C73" s="170"/>
      <c r="D73" s="170"/>
      <c r="E73" s="170"/>
      <c r="F73" s="170"/>
      <c r="G73" s="171"/>
      <c r="H73" s="172"/>
      <c r="I73" s="172"/>
      <c r="J73" s="172"/>
      <c r="K73" s="170"/>
    </row>
    <row r="74" spans="1:11" ht="24" customHeight="1">
      <c r="A74" s="42">
        <v>8</v>
      </c>
      <c r="B74" s="169"/>
      <c r="C74" s="170"/>
      <c r="D74" s="170"/>
      <c r="E74" s="170"/>
      <c r="F74" s="170"/>
      <c r="G74" s="171"/>
      <c r="H74" s="172"/>
      <c r="I74" s="172"/>
      <c r="J74" s="172"/>
      <c r="K74" s="170"/>
    </row>
    <row r="75" spans="1:11" ht="24" customHeight="1">
      <c r="A75" s="42">
        <v>9</v>
      </c>
      <c r="B75" s="169"/>
      <c r="C75" s="170"/>
      <c r="D75" s="170"/>
      <c r="E75" s="170"/>
      <c r="F75" s="170"/>
      <c r="G75" s="171"/>
      <c r="H75" s="172"/>
      <c r="I75" s="172"/>
      <c r="J75" s="172"/>
      <c r="K75" s="170"/>
    </row>
    <row r="76" spans="1:11" ht="24" customHeight="1">
      <c r="A76" s="42">
        <v>10</v>
      </c>
      <c r="B76" s="169"/>
      <c r="C76" s="170"/>
      <c r="D76" s="170"/>
      <c r="E76" s="170"/>
      <c r="F76" s="170"/>
      <c r="G76" s="171"/>
      <c r="H76" s="172"/>
      <c r="I76" s="172"/>
      <c r="J76" s="172"/>
      <c r="K76" s="170"/>
    </row>
    <row r="77" spans="1:11" ht="24" customHeight="1">
      <c r="A77" s="42">
        <v>11</v>
      </c>
      <c r="B77" s="169"/>
      <c r="C77" s="170"/>
      <c r="D77" s="170"/>
      <c r="E77" s="170"/>
      <c r="F77" s="170"/>
      <c r="G77" s="171"/>
      <c r="H77" s="172"/>
      <c r="I77" s="172"/>
      <c r="J77" s="172"/>
      <c r="K77" s="170"/>
    </row>
    <row r="78" spans="1:11" ht="24" customHeight="1">
      <c r="A78" s="42">
        <v>12</v>
      </c>
      <c r="B78" s="169"/>
      <c r="C78" s="170"/>
      <c r="D78" s="170"/>
      <c r="E78" s="170"/>
      <c r="F78" s="170"/>
      <c r="G78" s="171"/>
      <c r="H78" s="172"/>
      <c r="I78" s="172"/>
      <c r="J78" s="172"/>
      <c r="K78" s="170"/>
    </row>
    <row r="79" spans="1:11" ht="24" customHeight="1">
      <c r="A79" s="42">
        <v>13</v>
      </c>
      <c r="B79" s="169"/>
      <c r="C79" s="170"/>
      <c r="D79" s="170"/>
      <c r="E79" s="170"/>
      <c r="F79" s="170"/>
      <c r="G79" s="171"/>
      <c r="H79" s="172"/>
      <c r="I79" s="172"/>
      <c r="J79" s="172"/>
      <c r="K79" s="170"/>
    </row>
    <row r="80" spans="1:11" ht="24" customHeight="1">
      <c r="A80" s="42">
        <v>14</v>
      </c>
      <c r="B80" s="169"/>
      <c r="C80" s="170"/>
      <c r="D80" s="170"/>
      <c r="E80" s="170"/>
      <c r="F80" s="170"/>
      <c r="G80" s="171"/>
      <c r="H80" s="172"/>
      <c r="I80" s="172"/>
      <c r="J80" s="172"/>
      <c r="K80" s="170"/>
    </row>
    <row r="81" spans="1:11" ht="24" customHeight="1">
      <c r="A81" s="42">
        <v>15</v>
      </c>
      <c r="B81" s="169"/>
      <c r="C81" s="170"/>
      <c r="D81" s="170"/>
      <c r="E81" s="170"/>
      <c r="F81" s="170"/>
      <c r="G81" s="171"/>
      <c r="H81" s="172"/>
      <c r="I81" s="172"/>
      <c r="J81" s="172"/>
      <c r="K81" s="170"/>
    </row>
    <row r="82" spans="1:11" ht="24" customHeight="1">
      <c r="A82" s="42"/>
      <c r="B82" s="169"/>
      <c r="C82" s="170"/>
      <c r="D82" s="170"/>
      <c r="E82" s="170"/>
      <c r="F82" s="170"/>
      <c r="G82" s="171"/>
      <c r="H82" s="172"/>
      <c r="I82" s="172"/>
      <c r="J82" s="172"/>
      <c r="K82" s="170"/>
    </row>
    <row r="84" spans="1:11" ht="44.25" customHeight="1">
      <c r="A84" s="167" t="s">
        <v>55</v>
      </c>
      <c r="B84" s="999" t="s">
        <v>357</v>
      </c>
      <c r="C84" s="999"/>
      <c r="D84" s="999"/>
      <c r="E84" s="999"/>
      <c r="F84" s="999"/>
      <c r="G84" s="999"/>
      <c r="H84" s="999"/>
      <c r="I84" s="999"/>
      <c r="J84" s="999"/>
      <c r="K84" s="999"/>
    </row>
  </sheetData>
  <sheetProtection/>
  <mergeCells count="4">
    <mergeCell ref="K2:L2"/>
    <mergeCell ref="K3:L3"/>
    <mergeCell ref="B84:K84"/>
    <mergeCell ref="B18:M18"/>
  </mergeCells>
  <printOptions horizontalCentered="1"/>
  <pageMargins left="0.3937007874015748" right="0.3937007874015748" top="0.5905511811023623" bottom="0.1968503937007874" header="0.31496062992125984" footer="0.31496062992125984"/>
  <pageSetup horizontalDpi="300" verticalDpi="300" orientation="landscape" paperSize="9" scale="88" r:id="rId3"/>
  <drawing r:id="rId2"/>
  <legacyDrawing r:id="rId1"/>
</worksheet>
</file>

<file path=xl/worksheets/sheet13.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A1" sqref="A1"/>
    </sheetView>
  </sheetViews>
  <sheetFormatPr defaultColWidth="9.00390625" defaultRowHeight="18" customHeight="1"/>
  <cols>
    <col min="1" max="1" width="4.125" style="17" customWidth="1"/>
    <col min="2" max="2" width="18.25390625" style="17" customWidth="1"/>
    <col min="3" max="3" width="10.375" style="17" customWidth="1"/>
    <col min="4" max="4" width="19.00390625" style="17" customWidth="1"/>
    <col min="5" max="6" width="14.625" style="17" customWidth="1"/>
    <col min="7" max="16384" width="9.00390625" style="17" customWidth="1"/>
  </cols>
  <sheetData>
    <row r="1" ht="18" customHeight="1">
      <c r="B1" s="17" t="s">
        <v>546</v>
      </c>
    </row>
    <row r="3" spans="3:5" ht="18" customHeight="1">
      <c r="C3" s="871" t="s">
        <v>203</v>
      </c>
      <c r="D3" s="872"/>
      <c r="E3" s="872"/>
    </row>
    <row r="6" spans="4:7" ht="18" customHeight="1">
      <c r="D6" s="17" t="s">
        <v>71</v>
      </c>
      <c r="E6" s="216" t="str">
        <f>'7号'!K2</f>
        <v>00-088888</v>
      </c>
      <c r="F6" s="123"/>
      <c r="G6" s="123"/>
    </row>
    <row r="7" ht="18" customHeight="1">
      <c r="D7" s="41" t="s">
        <v>351</v>
      </c>
    </row>
    <row r="8" spans="4:7" ht="18" customHeight="1">
      <c r="D8" s="17" t="s">
        <v>9</v>
      </c>
      <c r="E8" s="217" t="str">
        <f>'7号'!K3</f>
        <v>仙台組（株）</v>
      </c>
      <c r="F8" s="123"/>
      <c r="G8" s="123"/>
    </row>
    <row r="11" spans="2:8" ht="27" customHeight="1">
      <c r="B11" s="135" t="s">
        <v>201</v>
      </c>
      <c r="C11" s="135" t="s">
        <v>41</v>
      </c>
      <c r="D11" s="135" t="s">
        <v>56</v>
      </c>
      <c r="E11" s="135" t="s">
        <v>13</v>
      </c>
      <c r="F11" s="135" t="s">
        <v>14</v>
      </c>
      <c r="G11" s="135" t="s">
        <v>57</v>
      </c>
      <c r="H11" s="137"/>
    </row>
    <row r="12" spans="2:7" ht="45" customHeight="1">
      <c r="B12" s="218" t="s">
        <v>430</v>
      </c>
      <c r="C12" s="219" t="s">
        <v>431</v>
      </c>
      <c r="D12" s="218" t="s">
        <v>432</v>
      </c>
      <c r="E12" s="219" t="s">
        <v>433</v>
      </c>
      <c r="F12" s="219" t="s">
        <v>434</v>
      </c>
      <c r="G12" s="220" t="s">
        <v>316</v>
      </c>
    </row>
    <row r="13" spans="2:7" ht="45" customHeight="1">
      <c r="B13" s="136"/>
      <c r="C13" s="124"/>
      <c r="D13" s="136"/>
      <c r="E13" s="124"/>
      <c r="F13" s="124"/>
      <c r="G13" s="138"/>
    </row>
    <row r="14" spans="2:7" ht="45" customHeight="1">
      <c r="B14" s="136"/>
      <c r="C14" s="124"/>
      <c r="D14" s="136"/>
      <c r="E14" s="124"/>
      <c r="F14" s="124"/>
      <c r="G14" s="138"/>
    </row>
    <row r="15" spans="2:7" ht="45" customHeight="1">
      <c r="B15" s="136"/>
      <c r="C15" s="124"/>
      <c r="D15" s="136"/>
      <c r="E15" s="124"/>
      <c r="F15" s="124"/>
      <c r="G15" s="138"/>
    </row>
    <row r="16" spans="2:7" ht="45" customHeight="1">
      <c r="B16" s="136"/>
      <c r="C16" s="124"/>
      <c r="D16" s="136"/>
      <c r="E16" s="124"/>
      <c r="F16" s="124"/>
      <c r="G16" s="138"/>
    </row>
    <row r="17" spans="2:7" ht="45" customHeight="1">
      <c r="B17" s="136"/>
      <c r="C17" s="124"/>
      <c r="D17" s="136"/>
      <c r="E17" s="124"/>
      <c r="F17" s="124"/>
      <c r="G17" s="138"/>
    </row>
    <row r="18" spans="2:7" ht="45" customHeight="1">
      <c r="B18" s="136"/>
      <c r="C18" s="124"/>
      <c r="D18" s="136"/>
      <c r="E18" s="124"/>
      <c r="F18" s="124"/>
      <c r="G18" s="138"/>
    </row>
    <row r="19" spans="2:7" ht="45" customHeight="1">
      <c r="B19" s="136"/>
      <c r="C19" s="124"/>
      <c r="D19" s="136"/>
      <c r="E19" s="124"/>
      <c r="F19" s="124"/>
      <c r="G19" s="138"/>
    </row>
    <row r="24" spans="1:7" ht="18" customHeight="1">
      <c r="A24" s="131" t="s">
        <v>55</v>
      </c>
      <c r="B24" s="1000" t="s">
        <v>204</v>
      </c>
      <c r="C24" s="1000"/>
      <c r="D24" s="1000"/>
      <c r="E24" s="1000"/>
      <c r="F24" s="1000"/>
      <c r="G24" s="1000"/>
    </row>
    <row r="25" ht="6" customHeight="1"/>
    <row r="26" spans="2:7" ht="39.75" customHeight="1">
      <c r="B26" s="1000" t="s">
        <v>214</v>
      </c>
      <c r="C26" s="1000"/>
      <c r="D26" s="1000"/>
      <c r="E26" s="1000"/>
      <c r="F26" s="1000"/>
      <c r="G26" s="1000"/>
    </row>
    <row r="27" ht="6" customHeight="1"/>
    <row r="28" spans="2:7" ht="29.25" customHeight="1">
      <c r="B28" s="1000" t="s">
        <v>213</v>
      </c>
      <c r="C28" s="1000"/>
      <c r="D28" s="1000"/>
      <c r="E28" s="1000"/>
      <c r="F28" s="1000"/>
      <c r="G28" s="1000"/>
    </row>
    <row r="29" ht="6" customHeight="1"/>
    <row r="30" spans="2:7" ht="18" customHeight="1">
      <c r="B30" s="1000" t="s">
        <v>205</v>
      </c>
      <c r="C30" s="1000"/>
      <c r="D30" s="1000"/>
      <c r="E30" s="1000"/>
      <c r="F30" s="1000"/>
      <c r="G30" s="1000"/>
    </row>
  </sheetData>
  <sheetProtection/>
  <mergeCells count="5">
    <mergeCell ref="B30:G30"/>
    <mergeCell ref="C3:E3"/>
    <mergeCell ref="B24:G24"/>
    <mergeCell ref="B26:G26"/>
    <mergeCell ref="B28:G28"/>
  </mergeCells>
  <dataValidations count="1">
    <dataValidation type="list" allowBlank="1" showInputMessage="1" showErrorMessage="1" sqref="G12:G19">
      <formula1>$H$11:$H$12</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B1:EN6"/>
  <sheetViews>
    <sheetView zoomScalePageLayoutView="0" workbookViewId="0" topLeftCell="A1">
      <selection activeCell="A1" sqref="A1"/>
    </sheetView>
  </sheetViews>
  <sheetFormatPr defaultColWidth="4.125" defaultRowHeight="13.5"/>
  <sheetData>
    <row r="1" spans="2:144" ht="13.5">
      <c r="B1" s="43"/>
      <c r="C1" s="43"/>
      <c r="D1" s="43"/>
      <c r="E1" s="43"/>
      <c r="F1" s="43"/>
      <c r="G1" s="43"/>
      <c r="H1" s="43"/>
      <c r="I1" s="43"/>
      <c r="J1" s="43"/>
      <c r="K1" s="43"/>
      <c r="L1" s="43"/>
      <c r="M1" s="43"/>
      <c r="N1" s="43"/>
      <c r="O1" s="43"/>
      <c r="P1" s="43"/>
      <c r="Q1" s="43"/>
      <c r="R1" s="43"/>
      <c r="S1" s="43"/>
      <c r="T1" s="43"/>
      <c r="U1" s="43"/>
      <c r="V1" s="43"/>
      <c r="W1" s="43"/>
      <c r="X1" s="43"/>
      <c r="Y1" s="43"/>
      <c r="Z1" s="44" t="s">
        <v>62</v>
      </c>
      <c r="AA1" s="44"/>
      <c r="AB1" s="44"/>
      <c r="AC1" s="44"/>
      <c r="AD1" s="44"/>
      <c r="AE1" s="44" t="s">
        <v>116</v>
      </c>
      <c r="AF1" s="44"/>
      <c r="AG1" s="44"/>
      <c r="AH1" s="44"/>
      <c r="AI1" s="43" t="s">
        <v>157</v>
      </c>
      <c r="AJ1" s="43"/>
      <c r="AK1" s="43"/>
      <c r="AL1" s="43"/>
      <c r="AM1" s="43"/>
      <c r="AN1" s="43"/>
      <c r="AO1" s="43"/>
      <c r="AP1" s="43"/>
      <c r="AQ1" s="43"/>
      <c r="AR1" s="43"/>
      <c r="AS1" s="43"/>
      <c r="AT1" s="43"/>
      <c r="AU1" s="43"/>
      <c r="AV1" s="43"/>
      <c r="AW1" s="43"/>
      <c r="AX1" s="43"/>
      <c r="AY1" s="43"/>
      <c r="BA1" s="43" t="s">
        <v>156</v>
      </c>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D1" s="44" t="s">
        <v>158</v>
      </c>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G1" s="43" t="s">
        <v>159</v>
      </c>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J1" s="44" t="s">
        <v>115</v>
      </c>
      <c r="EK1" s="44"/>
      <c r="EL1" s="44"/>
      <c r="EM1" s="44"/>
      <c r="EN1" s="44"/>
    </row>
    <row r="2" spans="2:144" s="55" customFormat="1" ht="138" customHeight="1">
      <c r="B2" s="55" t="s">
        <v>155</v>
      </c>
      <c r="C2" s="55" t="s">
        <v>208</v>
      </c>
      <c r="D2" s="55" t="s">
        <v>71</v>
      </c>
      <c r="E2" s="55" t="s">
        <v>154</v>
      </c>
      <c r="F2" s="55" t="s">
        <v>123</v>
      </c>
      <c r="G2" s="55" t="s">
        <v>153</v>
      </c>
      <c r="H2" s="55" t="s">
        <v>152</v>
      </c>
      <c r="I2" s="55" t="s">
        <v>130</v>
      </c>
      <c r="J2" s="55" t="s">
        <v>207</v>
      </c>
      <c r="K2" s="55" t="s">
        <v>122</v>
      </c>
      <c r="L2" s="55" t="s">
        <v>220</v>
      </c>
      <c r="M2" s="55" t="s">
        <v>147</v>
      </c>
      <c r="N2" s="55" t="s">
        <v>9</v>
      </c>
      <c r="O2" s="55" t="s">
        <v>127</v>
      </c>
      <c r="P2" s="55" t="s">
        <v>10</v>
      </c>
      <c r="Q2" s="55" t="s">
        <v>107</v>
      </c>
      <c r="R2" s="55" t="s">
        <v>72</v>
      </c>
      <c r="S2" s="55" t="s">
        <v>111</v>
      </c>
      <c r="T2" s="55" t="s">
        <v>112</v>
      </c>
      <c r="U2" s="55" t="s">
        <v>99</v>
      </c>
      <c r="V2" s="55" t="s">
        <v>13</v>
      </c>
      <c r="W2" s="55" t="s">
        <v>14</v>
      </c>
      <c r="X2" s="55" t="s">
        <v>73</v>
      </c>
      <c r="Y2" s="55" t="s">
        <v>264</v>
      </c>
      <c r="Z2" s="56" t="s">
        <v>148</v>
      </c>
      <c r="AA2" s="56" t="s">
        <v>149</v>
      </c>
      <c r="AB2" s="56" t="s">
        <v>150</v>
      </c>
      <c r="AC2" s="56" t="s">
        <v>151</v>
      </c>
      <c r="AD2" s="55" t="s">
        <v>264</v>
      </c>
      <c r="AE2" s="55" t="s">
        <v>108</v>
      </c>
      <c r="AF2" s="55" t="s">
        <v>109</v>
      </c>
      <c r="AG2" s="55" t="s">
        <v>110</v>
      </c>
      <c r="AH2" s="55" t="s">
        <v>264</v>
      </c>
      <c r="AI2" s="55" t="s">
        <v>100</v>
      </c>
      <c r="AJ2" s="55" t="s">
        <v>101</v>
      </c>
      <c r="AK2" s="55" t="s">
        <v>182</v>
      </c>
      <c r="AL2" s="55" t="s">
        <v>183</v>
      </c>
      <c r="AM2" s="55" t="s">
        <v>160</v>
      </c>
      <c r="AN2" s="55" t="s">
        <v>161</v>
      </c>
      <c r="AO2" s="55" t="s">
        <v>186</v>
      </c>
      <c r="AP2" s="55" t="s">
        <v>216</v>
      </c>
      <c r="AQ2" s="55" t="s">
        <v>188</v>
      </c>
      <c r="AR2" s="55" t="s">
        <v>217</v>
      </c>
      <c r="AS2" s="55" t="s">
        <v>190</v>
      </c>
      <c r="AT2" s="55" t="s">
        <v>218</v>
      </c>
      <c r="AU2" s="55" t="s">
        <v>189</v>
      </c>
      <c r="AV2" s="55" t="s">
        <v>184</v>
      </c>
      <c r="AW2" s="55" t="s">
        <v>185</v>
      </c>
      <c r="AX2" s="55" t="s">
        <v>219</v>
      </c>
      <c r="AY2" s="55" t="s">
        <v>187</v>
      </c>
      <c r="AZ2" s="55" t="s">
        <v>264</v>
      </c>
      <c r="BA2" s="56" t="s">
        <v>117</v>
      </c>
      <c r="BB2" s="56" t="s">
        <v>118</v>
      </c>
      <c r="BC2" s="56" t="s">
        <v>15</v>
      </c>
      <c r="BD2" s="56" t="s">
        <v>16</v>
      </c>
      <c r="BE2" s="56" t="s">
        <v>17</v>
      </c>
      <c r="BF2" s="56" t="s">
        <v>18</v>
      </c>
      <c r="BG2" s="56" t="s">
        <v>19</v>
      </c>
      <c r="BH2" s="56" t="s">
        <v>20</v>
      </c>
      <c r="BI2" s="56" t="s">
        <v>21</v>
      </c>
      <c r="BJ2" s="56" t="s">
        <v>22</v>
      </c>
      <c r="BK2" s="56" t="s">
        <v>23</v>
      </c>
      <c r="BL2" s="56" t="s">
        <v>24</v>
      </c>
      <c r="BM2" s="56" t="s">
        <v>25</v>
      </c>
      <c r="BN2" s="56" t="s">
        <v>180</v>
      </c>
      <c r="BO2" s="56" t="s">
        <v>27</v>
      </c>
      <c r="BP2" s="56" t="s">
        <v>28</v>
      </c>
      <c r="BQ2" s="56" t="s">
        <v>29</v>
      </c>
      <c r="BR2" s="56" t="s">
        <v>30</v>
      </c>
      <c r="BS2" s="56" t="s">
        <v>31</v>
      </c>
      <c r="BT2" s="56" t="s">
        <v>32</v>
      </c>
      <c r="BU2" s="56" t="s">
        <v>33</v>
      </c>
      <c r="BV2" s="56" t="s">
        <v>34</v>
      </c>
      <c r="BW2" s="56" t="s">
        <v>35</v>
      </c>
      <c r="BX2" s="56" t="s">
        <v>36</v>
      </c>
      <c r="BY2" s="56" t="s">
        <v>37</v>
      </c>
      <c r="BZ2" s="56" t="s">
        <v>38</v>
      </c>
      <c r="CA2" s="56" t="s">
        <v>39</v>
      </c>
      <c r="CB2" s="56" t="s">
        <v>40</v>
      </c>
      <c r="CC2" s="55" t="s">
        <v>264</v>
      </c>
      <c r="CD2" s="56" t="s">
        <v>117</v>
      </c>
      <c r="CE2" s="56" t="s">
        <v>118</v>
      </c>
      <c r="CF2" s="56" t="s">
        <v>15</v>
      </c>
      <c r="CG2" s="56" t="s">
        <v>16</v>
      </c>
      <c r="CH2" s="56" t="s">
        <v>17</v>
      </c>
      <c r="CI2" s="56" t="s">
        <v>18</v>
      </c>
      <c r="CJ2" s="56" t="s">
        <v>19</v>
      </c>
      <c r="CK2" s="56" t="s">
        <v>20</v>
      </c>
      <c r="CL2" s="56" t="s">
        <v>21</v>
      </c>
      <c r="CM2" s="56" t="s">
        <v>22</v>
      </c>
      <c r="CN2" s="56" t="s">
        <v>23</v>
      </c>
      <c r="CO2" s="56" t="s">
        <v>24</v>
      </c>
      <c r="CP2" s="56" t="s">
        <v>25</v>
      </c>
      <c r="CQ2" s="56" t="s">
        <v>26</v>
      </c>
      <c r="CR2" s="56" t="s">
        <v>27</v>
      </c>
      <c r="CS2" s="56" t="s">
        <v>28</v>
      </c>
      <c r="CT2" s="56" t="s">
        <v>29</v>
      </c>
      <c r="CU2" s="56" t="s">
        <v>30</v>
      </c>
      <c r="CV2" s="56" t="s">
        <v>31</v>
      </c>
      <c r="CW2" s="56" t="s">
        <v>32</v>
      </c>
      <c r="CX2" s="56" t="s">
        <v>33</v>
      </c>
      <c r="CY2" s="56" t="s">
        <v>34</v>
      </c>
      <c r="CZ2" s="56" t="s">
        <v>35</v>
      </c>
      <c r="DA2" s="56" t="s">
        <v>36</v>
      </c>
      <c r="DB2" s="56" t="s">
        <v>37</v>
      </c>
      <c r="DC2" s="56" t="s">
        <v>38</v>
      </c>
      <c r="DD2" s="56" t="s">
        <v>39</v>
      </c>
      <c r="DE2" s="56" t="s">
        <v>40</v>
      </c>
      <c r="DF2" s="55" t="s">
        <v>264</v>
      </c>
      <c r="DG2" s="56" t="s">
        <v>117</v>
      </c>
      <c r="DH2" s="56" t="s">
        <v>118</v>
      </c>
      <c r="DI2" s="56" t="s">
        <v>15</v>
      </c>
      <c r="DJ2" s="56" t="s">
        <v>16</v>
      </c>
      <c r="DK2" s="56" t="s">
        <v>17</v>
      </c>
      <c r="DL2" s="56" t="s">
        <v>18</v>
      </c>
      <c r="DM2" s="56" t="s">
        <v>19</v>
      </c>
      <c r="DN2" s="56" t="s">
        <v>20</v>
      </c>
      <c r="DO2" s="56" t="s">
        <v>21</v>
      </c>
      <c r="DP2" s="56" t="s">
        <v>22</v>
      </c>
      <c r="DQ2" s="56" t="s">
        <v>23</v>
      </c>
      <c r="DR2" s="56" t="s">
        <v>24</v>
      </c>
      <c r="DS2" s="56" t="s">
        <v>25</v>
      </c>
      <c r="DT2" s="56" t="s">
        <v>26</v>
      </c>
      <c r="DU2" s="56" t="s">
        <v>27</v>
      </c>
      <c r="DV2" s="56" t="s">
        <v>28</v>
      </c>
      <c r="DW2" s="56" t="s">
        <v>29</v>
      </c>
      <c r="DX2" s="56" t="s">
        <v>30</v>
      </c>
      <c r="DY2" s="56" t="s">
        <v>31</v>
      </c>
      <c r="DZ2" s="56" t="s">
        <v>32</v>
      </c>
      <c r="EA2" s="56" t="s">
        <v>33</v>
      </c>
      <c r="EB2" s="56" t="s">
        <v>34</v>
      </c>
      <c r="EC2" s="56" t="s">
        <v>35</v>
      </c>
      <c r="ED2" s="56" t="s">
        <v>36</v>
      </c>
      <c r="EE2" s="56" t="s">
        <v>37</v>
      </c>
      <c r="EF2" s="56" t="s">
        <v>38</v>
      </c>
      <c r="EG2" s="56" t="s">
        <v>39</v>
      </c>
      <c r="EH2" s="56" t="s">
        <v>40</v>
      </c>
      <c r="EI2" s="55" t="s">
        <v>264</v>
      </c>
      <c r="EJ2" s="55" t="s">
        <v>114</v>
      </c>
      <c r="EK2" s="55" t="s">
        <v>12</v>
      </c>
      <c r="EL2" s="55" t="s">
        <v>13</v>
      </c>
      <c r="EM2" s="55" t="s">
        <v>128</v>
      </c>
      <c r="EN2" s="55" t="s">
        <v>73</v>
      </c>
    </row>
    <row r="3" spans="2:144" s="1" customFormat="1" ht="27" customHeight="1">
      <c r="B3" s="35" t="str">
        <f>'基本情報'!N3</f>
        <v>02</v>
      </c>
      <c r="C3" s="35" t="str">
        <f>'基本情報'!S3</f>
        <v>088888</v>
      </c>
      <c r="D3" s="53" t="str">
        <f>B3&amp;"-"&amp;C3</f>
        <v>02-088888</v>
      </c>
      <c r="E3" s="35">
        <f>'基本情報'!N4</f>
        <v>0</v>
      </c>
      <c r="F3" s="35">
        <f>'基本情報'!S4</f>
        <v>0</v>
      </c>
      <c r="G3" s="1" t="e">
        <f>基本情報!#REF!</f>
        <v>#REF!</v>
      </c>
      <c r="H3" s="1" t="e">
        <f>基本情報!#REF!</f>
        <v>#REF!</v>
      </c>
      <c r="I3" s="1" t="e">
        <f>基本情報!#REF!</f>
        <v>#REF!</v>
      </c>
      <c r="J3" s="49" t="e">
        <f>1*("h"&amp;G3&amp;"."&amp;H3&amp;"."&amp;I3)</f>
        <v>#REF!</v>
      </c>
      <c r="K3" s="1" t="e">
        <f>基本情報!#REF!</f>
        <v>#REF!</v>
      </c>
      <c r="L3" s="1" t="e">
        <f>基本情報!#REF!</f>
        <v>#REF!</v>
      </c>
      <c r="M3" s="1" t="e">
        <f>基本情報!#REF!</f>
        <v>#REF!</v>
      </c>
      <c r="N3" s="1" t="e">
        <f>基本情報!#REF!</f>
        <v>#REF!</v>
      </c>
      <c r="O3" s="1" t="e">
        <f>基本情報!#REF!</f>
        <v>#REF!</v>
      </c>
      <c r="P3" s="1" t="e">
        <f>基本情報!#REF!</f>
        <v>#REF!</v>
      </c>
      <c r="Q3" s="35" t="e">
        <f>基本情報!#REF!</f>
        <v>#REF!</v>
      </c>
      <c r="R3" s="1" t="e">
        <f>基本情報!#REF!</f>
        <v>#REF!</v>
      </c>
      <c r="S3" s="1" t="e">
        <f>基本情報!#REF!</f>
        <v>#REF!</v>
      </c>
      <c r="T3" s="1" t="e">
        <f>基本情報!#REF!</f>
        <v>#REF!</v>
      </c>
      <c r="U3" s="1" t="e">
        <f>基本情報!#REF!</f>
        <v>#REF!</v>
      </c>
      <c r="V3" s="1" t="e">
        <f>基本情報!#REF!</f>
        <v>#REF!</v>
      </c>
      <c r="W3" s="1" t="e">
        <f>基本情報!#REF!</f>
        <v>#REF!</v>
      </c>
      <c r="X3" s="1" t="e">
        <f>基本情報!#REF!</f>
        <v>#REF!</v>
      </c>
      <c r="Z3" s="51" t="e">
        <f>基本情報!#REF!</f>
        <v>#REF!</v>
      </c>
      <c r="AA3" s="51" t="e">
        <f>基本情報!#REF!</f>
        <v>#REF!</v>
      </c>
      <c r="AB3" s="51" t="e">
        <f>基本情報!#REF!</f>
        <v>#REF!</v>
      </c>
      <c r="AC3" s="51" t="e">
        <f>基本情報!#REF!</f>
        <v>#REF!</v>
      </c>
      <c r="AD3" s="46"/>
      <c r="AE3" s="1" t="e">
        <f>基本情報!#REF!</f>
        <v>#REF!</v>
      </c>
      <c r="AF3" s="1" t="e">
        <f>基本情報!#REF!</f>
        <v>#REF!</v>
      </c>
      <c r="AG3" s="1" t="e">
        <f>基本情報!#REF!</f>
        <v>#REF!</v>
      </c>
      <c r="AI3" s="1" t="e">
        <f>基本情報!#REF!</f>
        <v>#REF!</v>
      </c>
      <c r="AJ3" s="1" t="e">
        <f>基本情報!#REF!</f>
        <v>#REF!</v>
      </c>
      <c r="AK3" s="1" t="e">
        <f>基本情報!#REF!</f>
        <v>#REF!</v>
      </c>
      <c r="AL3" s="1" t="e">
        <f>基本情報!#REF!</f>
        <v>#REF!</v>
      </c>
      <c r="AN3" s="50" t="e">
        <f>基本情報!#REF!</f>
        <v>#REF!</v>
      </c>
      <c r="AR3" s="1" t="e">
        <f>基本情報!#REF!</f>
        <v>#REF!</v>
      </c>
      <c r="AT3" s="1" t="e">
        <f>基本情報!#REF!</f>
        <v>#REF!</v>
      </c>
      <c r="AV3" s="50"/>
      <c r="AW3" s="50"/>
      <c r="BA3" s="1">
        <f>'基本情報'!E33</f>
        <v>1</v>
      </c>
      <c r="BB3" s="1">
        <f>'基本情報'!G33</f>
        <v>1</v>
      </c>
      <c r="BC3" s="1">
        <f>'基本情報'!I33</f>
        <v>1</v>
      </c>
      <c r="BD3" s="1">
        <f>'基本情報'!K33</f>
      </c>
      <c r="BE3" s="1">
        <f>'基本情報'!O33</f>
        <v>1</v>
      </c>
      <c r="BF3" s="1">
        <f>'基本情報'!Q33</f>
      </c>
      <c r="BG3" s="1">
        <f>'基本情報'!S33</f>
      </c>
      <c r="BH3" s="1">
        <f>'基本情報'!U33</f>
      </c>
      <c r="BI3" s="1">
        <f>'基本情報'!E36</f>
      </c>
      <c r="BJ3" s="1">
        <f>'基本情報'!G36</f>
      </c>
      <c r="BK3" s="1">
        <f>'基本情報'!I36</f>
      </c>
      <c r="BL3" s="1">
        <f>'基本情報'!K36</f>
      </c>
      <c r="BM3" s="1">
        <f>'基本情報'!O36</f>
        <v>1</v>
      </c>
      <c r="BN3" s="1">
        <f>'基本情報'!Q36</f>
        <v>1</v>
      </c>
      <c r="BO3" s="1">
        <f>'基本情報'!S36</f>
      </c>
      <c r="BP3" s="1">
        <f>'基本情報'!U36</f>
      </c>
      <c r="BQ3" s="1">
        <f>'基本情報'!E39</f>
      </c>
      <c r="BR3" s="1">
        <f>'基本情報'!G39</f>
      </c>
      <c r="BS3" s="1">
        <f>'基本情報'!I39</f>
      </c>
      <c r="BT3" s="1">
        <f>'基本情報'!K39</f>
      </c>
      <c r="BU3" s="1">
        <f>'基本情報'!O39</f>
      </c>
      <c r="BV3" s="1">
        <f>'基本情報'!Q39</f>
      </c>
      <c r="BW3" s="1">
        <f>'基本情報'!S39</f>
      </c>
      <c r="BX3" s="1">
        <f>'基本情報'!U39</f>
      </c>
      <c r="BY3" s="1">
        <f>'基本情報'!E42</f>
      </c>
      <c r="BZ3" s="1">
        <f>'基本情報'!G42</f>
      </c>
      <c r="CA3" s="1">
        <f>'基本情報'!I42</f>
      </c>
      <c r="CB3" s="1">
        <f>'基本情報'!K42</f>
      </c>
      <c r="CD3" s="1" t="e">
        <f>基本情報!#REF!</f>
        <v>#REF!</v>
      </c>
      <c r="CE3" s="1" t="e">
        <f>基本情報!#REF!</f>
        <v>#REF!</v>
      </c>
      <c r="CF3" s="1" t="e">
        <f>基本情報!#REF!</f>
        <v>#REF!</v>
      </c>
      <c r="CG3" s="1" t="e">
        <f>基本情報!#REF!</f>
        <v>#REF!</v>
      </c>
      <c r="CH3" s="1" t="e">
        <f>基本情報!#REF!</f>
        <v>#REF!</v>
      </c>
      <c r="CI3" s="1" t="e">
        <f>基本情報!#REF!</f>
        <v>#REF!</v>
      </c>
      <c r="CJ3" s="1" t="e">
        <f>基本情報!#REF!</f>
        <v>#REF!</v>
      </c>
      <c r="CK3" s="1" t="e">
        <f>基本情報!#REF!</f>
        <v>#REF!</v>
      </c>
      <c r="CL3" s="1" t="e">
        <f>基本情報!#REF!</f>
        <v>#REF!</v>
      </c>
      <c r="CM3" s="1" t="e">
        <f>基本情報!#REF!</f>
        <v>#REF!</v>
      </c>
      <c r="CN3" s="1" t="e">
        <f>基本情報!#REF!</f>
        <v>#REF!</v>
      </c>
      <c r="CO3" s="1" t="e">
        <f>基本情報!#REF!</f>
        <v>#REF!</v>
      </c>
      <c r="CP3" s="1" t="e">
        <f>基本情報!#REF!</f>
        <v>#REF!</v>
      </c>
      <c r="CQ3" s="1" t="e">
        <f>基本情報!#REF!</f>
        <v>#REF!</v>
      </c>
      <c r="CR3" s="1" t="e">
        <f>基本情報!#REF!</f>
        <v>#REF!</v>
      </c>
      <c r="CS3" s="1" t="e">
        <f>基本情報!#REF!</f>
        <v>#REF!</v>
      </c>
      <c r="CT3" s="1" t="e">
        <f>基本情報!#REF!</f>
        <v>#REF!</v>
      </c>
      <c r="CU3" s="1" t="e">
        <f>基本情報!#REF!</f>
        <v>#REF!</v>
      </c>
      <c r="CV3" s="1" t="e">
        <f>基本情報!#REF!</f>
        <v>#REF!</v>
      </c>
      <c r="CW3" s="1" t="e">
        <f>基本情報!#REF!</f>
        <v>#REF!</v>
      </c>
      <c r="CX3" s="1" t="e">
        <f>基本情報!#REF!</f>
        <v>#REF!</v>
      </c>
      <c r="CY3" s="1" t="e">
        <f>基本情報!#REF!</f>
        <v>#REF!</v>
      </c>
      <c r="CZ3" s="1" t="e">
        <f>基本情報!#REF!</f>
        <v>#REF!</v>
      </c>
      <c r="DA3" s="1" t="e">
        <f>基本情報!#REF!</f>
        <v>#REF!</v>
      </c>
      <c r="DB3" s="1" t="e">
        <f>基本情報!#REF!</f>
        <v>#REF!</v>
      </c>
      <c r="DC3" s="1" t="e">
        <f>基本情報!#REF!</f>
        <v>#REF!</v>
      </c>
      <c r="DD3" s="1" t="e">
        <f>基本情報!#REF!</f>
        <v>#REF!</v>
      </c>
      <c r="DE3" s="1" t="e">
        <f>基本情報!#REF!</f>
        <v>#REF!</v>
      </c>
      <c r="DG3" s="1" t="e">
        <f>基本情報!#REF!</f>
        <v>#REF!</v>
      </c>
      <c r="DH3" s="1" t="e">
        <f>基本情報!#REF!</f>
        <v>#REF!</v>
      </c>
      <c r="DI3" s="1" t="e">
        <f>基本情報!#REF!</f>
        <v>#REF!</v>
      </c>
      <c r="DJ3" s="1" t="e">
        <f>基本情報!#REF!</f>
        <v>#REF!</v>
      </c>
      <c r="DK3" s="1" t="e">
        <f>基本情報!#REF!</f>
        <v>#REF!</v>
      </c>
      <c r="DL3" s="1" t="e">
        <f>基本情報!#REF!</f>
        <v>#REF!</v>
      </c>
      <c r="DM3" s="1" t="e">
        <f>基本情報!#REF!</f>
        <v>#REF!</v>
      </c>
      <c r="DN3" s="1" t="e">
        <f>基本情報!#REF!</f>
        <v>#REF!</v>
      </c>
      <c r="DO3" s="1" t="e">
        <f>基本情報!#REF!</f>
        <v>#REF!</v>
      </c>
      <c r="DP3" s="1" t="e">
        <f>基本情報!#REF!</f>
        <v>#REF!</v>
      </c>
      <c r="DQ3" s="1" t="e">
        <f>基本情報!#REF!</f>
        <v>#REF!</v>
      </c>
      <c r="DR3" s="1" t="e">
        <f>基本情報!#REF!</f>
        <v>#REF!</v>
      </c>
      <c r="DS3" s="1" t="e">
        <f>基本情報!#REF!</f>
        <v>#REF!</v>
      </c>
      <c r="DT3" s="1" t="e">
        <f>基本情報!#REF!</f>
        <v>#REF!</v>
      </c>
      <c r="DU3" s="1" t="e">
        <f>基本情報!#REF!</f>
        <v>#REF!</v>
      </c>
      <c r="DV3" s="1" t="e">
        <f>基本情報!#REF!</f>
        <v>#REF!</v>
      </c>
      <c r="DW3" s="1" t="e">
        <f>基本情報!#REF!</f>
        <v>#REF!</v>
      </c>
      <c r="DX3" s="1" t="e">
        <f>基本情報!#REF!</f>
        <v>#REF!</v>
      </c>
      <c r="DY3" s="1" t="e">
        <f>基本情報!#REF!</f>
        <v>#REF!</v>
      </c>
      <c r="DZ3" s="1" t="e">
        <f>基本情報!#REF!</f>
        <v>#REF!</v>
      </c>
      <c r="EA3" s="1" t="e">
        <f>基本情報!#REF!</f>
        <v>#REF!</v>
      </c>
      <c r="EB3" s="1" t="e">
        <f>基本情報!#REF!</f>
        <v>#REF!</v>
      </c>
      <c r="EC3" s="1" t="e">
        <f>基本情報!#REF!</f>
        <v>#REF!</v>
      </c>
      <c r="ED3" s="1" t="e">
        <f>基本情報!#REF!</f>
        <v>#REF!</v>
      </c>
      <c r="EE3" s="1" t="e">
        <f>基本情報!#REF!</f>
        <v>#REF!</v>
      </c>
      <c r="EF3" s="1" t="e">
        <f>基本情報!#REF!</f>
        <v>#REF!</v>
      </c>
      <c r="EG3" s="1" t="e">
        <f>基本情報!#REF!</f>
        <v>#REF!</v>
      </c>
      <c r="EH3" s="1" t="e">
        <f>基本情報!#REF!</f>
        <v>#REF!</v>
      </c>
      <c r="EJ3" s="1" t="e">
        <f>基本情報!#REF!</f>
        <v>#REF!</v>
      </c>
      <c r="EK3" s="1" t="e">
        <f>基本情報!#REF!</f>
        <v>#REF!</v>
      </c>
      <c r="EL3" s="1" t="e">
        <f>基本情報!#REF!</f>
        <v>#REF!</v>
      </c>
      <c r="EM3" s="1" t="e">
        <f>基本情報!#REF!</f>
        <v>#REF!</v>
      </c>
      <c r="EN3" s="1" t="e">
        <f>基本情報!#REF!</f>
        <v>#REF!</v>
      </c>
    </row>
    <row r="4" spans="26:30" ht="13.5">
      <c r="Z4" s="52">
        <f>COUNTA(#REF!)</f>
        <v>1</v>
      </c>
      <c r="AA4" s="52">
        <f>COUNTA(#REF!)</f>
        <v>1</v>
      </c>
      <c r="AB4" s="52">
        <f>COUNTA(#REF!)</f>
        <v>1</v>
      </c>
      <c r="AC4" s="52">
        <f>COUNTA(#REF!)</f>
        <v>1</v>
      </c>
      <c r="AD4" s="47"/>
    </row>
    <row r="5" spans="26:30" ht="13.5">
      <c r="Z5" s="45"/>
      <c r="AA5" s="45"/>
      <c r="AB5" s="45"/>
      <c r="AC5" s="45"/>
      <c r="AD5" s="45"/>
    </row>
    <row r="6" spans="26:29" ht="13.5">
      <c r="Z6" s="54" t="e">
        <f>IF(AND(COUNTA(#REF!)&gt;0,基本情報!#REF!=1),IF(基本情報!#REF!=#REF!,"○","×"),"")</f>
        <v>#REF!</v>
      </c>
      <c r="AA6" s="54" t="e">
        <f>IF(AND(COUNTA(#REF!)&gt;0,基本情報!#REF!=1),IF(基本情報!#REF!=#REF!,"○","×"),"")</f>
        <v>#REF!</v>
      </c>
      <c r="AB6" s="54" t="e">
        <f>IF(AND(COUNTA(#REF!)&gt;0,基本情報!#REF!=1),IF(基本情報!#REF!=#REF!,"○","×"),"")</f>
        <v>#REF!</v>
      </c>
      <c r="AC6" s="54" t="e">
        <f>IF(AND(COUNTA(#REF!)&gt;0,基本情報!#REF!=1),IF(基本情報!#REF!=#REF!,"○","×"),"")</f>
        <v>#REF!</v>
      </c>
    </row>
  </sheetData>
  <sheetProtection/>
  <printOptions/>
  <pageMargins left="0.787" right="0.787" top="0.984" bottom="0.984" header="0.512" footer="0.51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X16"/>
  <sheetViews>
    <sheetView zoomScalePageLayoutView="0" workbookViewId="0" topLeftCell="A1">
      <selection activeCell="A1" sqref="A1"/>
    </sheetView>
  </sheetViews>
  <sheetFormatPr defaultColWidth="4.125" defaultRowHeight="13.5"/>
  <cols>
    <col min="1" max="1" width="4.125" style="0" customWidth="1"/>
    <col min="2" max="2" width="10.25390625" style="0" customWidth="1"/>
    <col min="3" max="3" width="4.125" style="0" customWidth="1"/>
    <col min="4" max="4" width="8.50390625" style="0" bestFit="1" customWidth="1"/>
    <col min="5" max="5" width="12.50390625" style="0" customWidth="1"/>
    <col min="6" max="6" width="11.25390625" style="0" customWidth="1"/>
    <col min="7" max="10" width="4.125" style="0" customWidth="1"/>
    <col min="11" max="11" width="8.375" style="0" bestFit="1" customWidth="1"/>
    <col min="12" max="14" width="4.125" style="0" customWidth="1"/>
    <col min="15" max="15" width="8.375" style="0" bestFit="1" customWidth="1"/>
    <col min="16" max="16" width="8.625" style="0" bestFit="1" customWidth="1"/>
    <col min="17" max="22" width="4.375" style="0" customWidth="1"/>
  </cols>
  <sheetData>
    <row r="1" ht="13.5">
      <c r="Q1" s="39">
        <v>39479</v>
      </c>
    </row>
    <row r="2" spans="1:24" s="34" customFormat="1" ht="140.25" customHeight="1">
      <c r="A2" s="34" t="s">
        <v>206</v>
      </c>
      <c r="B2" s="34" t="s">
        <v>71</v>
      </c>
      <c r="C2" s="34" t="s">
        <v>221</v>
      </c>
      <c r="D2" s="34" t="s">
        <v>168</v>
      </c>
      <c r="E2" s="34" t="s">
        <v>9</v>
      </c>
      <c r="F2" s="34" t="s">
        <v>162</v>
      </c>
      <c r="G2" s="34" t="s">
        <v>222</v>
      </c>
      <c r="H2" s="34" t="s">
        <v>166</v>
      </c>
      <c r="I2" s="34" t="s">
        <v>167</v>
      </c>
      <c r="J2" s="34" t="s">
        <v>163</v>
      </c>
      <c r="K2" s="34" t="s">
        <v>169</v>
      </c>
      <c r="L2" s="34" t="s">
        <v>171</v>
      </c>
      <c r="M2" s="34" t="s">
        <v>172</v>
      </c>
      <c r="N2" s="34" t="s">
        <v>164</v>
      </c>
      <c r="O2" s="34" t="s">
        <v>170</v>
      </c>
      <c r="P2" s="34" t="s">
        <v>120</v>
      </c>
      <c r="Q2" s="34" t="s">
        <v>165</v>
      </c>
      <c r="R2" s="34" t="s">
        <v>223</v>
      </c>
      <c r="S2" s="34" t="s">
        <v>224</v>
      </c>
      <c r="T2" s="34" t="s">
        <v>225</v>
      </c>
      <c r="U2" s="34" t="s">
        <v>226</v>
      </c>
      <c r="V2" s="34" t="s">
        <v>227</v>
      </c>
      <c r="W2" s="34" t="s">
        <v>173</v>
      </c>
      <c r="X2" s="34" t="s">
        <v>174</v>
      </c>
    </row>
    <row r="3" spans="1:22" s="1" customFormat="1" ht="27" customHeight="1">
      <c r="A3" s="48">
        <v>1</v>
      </c>
      <c r="B3" s="36" t="e">
        <f>#REF!</f>
        <v>#REF!</v>
      </c>
      <c r="C3" s="36" t="e">
        <f>IF(#REF!="■",1,IF(#REF!="■",2,""))</f>
        <v>#REF!</v>
      </c>
      <c r="D3" s="38" t="e">
        <f>1*("h"&amp;#REF!&amp;"."&amp;#REF!&amp;"."&amp;#REF!)</f>
        <v>#REF!</v>
      </c>
      <c r="E3" s="1" t="e">
        <f>基本情報!#REF!</f>
        <v>#REF!</v>
      </c>
      <c r="F3" s="1" t="e">
        <f>#REF!</f>
        <v>#REF!</v>
      </c>
      <c r="G3" s="1" t="e">
        <f>IF(#REF!="■",1,IF(OR(#REF!="■",#REF!="■",#REF!="■"),2,""))</f>
        <v>#REF!</v>
      </c>
      <c r="H3" s="1" t="e">
        <f>#REF!</f>
        <v>#REF!</v>
      </c>
      <c r="I3" s="1" t="e">
        <f>#REF!</f>
        <v>#REF!</v>
      </c>
      <c r="J3" s="1" t="e">
        <f>#REF!</f>
        <v>#REF!</v>
      </c>
      <c r="K3" s="49" t="e">
        <f aca="true" t="shared" si="0" ref="K3:K8">1*("h"&amp;H3&amp;"."&amp;I3&amp;"."&amp;J3)</f>
        <v>#REF!</v>
      </c>
      <c r="L3" s="36" t="e">
        <f>#REF!</f>
        <v>#REF!</v>
      </c>
      <c r="M3" s="36" t="e">
        <f>#REF!</f>
        <v>#REF!</v>
      </c>
      <c r="N3" s="36" t="e">
        <f>#REF!</f>
        <v>#REF!</v>
      </c>
      <c r="O3" s="49" t="e">
        <f aca="true" t="shared" si="1" ref="O3:O8">1*("h"&amp;L3&amp;"."&amp;M3&amp;"."&amp;N3)</f>
        <v>#REF!</v>
      </c>
      <c r="P3" s="37" t="e">
        <f>#REF!</f>
        <v>#REF!</v>
      </c>
      <c r="Q3" s="1" t="e">
        <f aca="true" t="shared" si="2" ref="Q3:Q15">DATEDIF(P3,$Q$1,"y")</f>
        <v>#REF!</v>
      </c>
      <c r="R3" s="1" t="e">
        <f>DATEDIF(O3,$Q$1,"y")+1</f>
        <v>#REF!</v>
      </c>
      <c r="S3" s="48" t="e">
        <f aca="true" t="shared" si="3" ref="S3:S10">IF(AND(N(G3)*10+N(R3)&gt;=11,N(G3)*10+N(R3)&lt;=13),"○","")</f>
        <v>#REF!</v>
      </c>
      <c r="T3" s="48" t="e">
        <f aca="true" t="shared" si="4" ref="T3:T10">IF(AND(N(G3)*10+N(R3)&gt;=14,N(G3)*10+N(R3)&lt;=15),"○","")</f>
        <v>#REF!</v>
      </c>
      <c r="U3" s="48" t="e">
        <f aca="true" t="shared" si="5" ref="U3:U10">IF(N(G3)*10+N(R3)=21,"○","")</f>
        <v>#REF!</v>
      </c>
      <c r="V3" s="48" t="e">
        <f aca="true" t="shared" si="6" ref="V3:V10">IF(AND(N(G3)*10+N(R3)&gt;=22,N(G3)*10+N(R3)&lt;=23),"○","")</f>
        <v>#REF!</v>
      </c>
    </row>
    <row r="4" spans="1:22" s="1" customFormat="1" ht="27" customHeight="1">
      <c r="A4" s="48">
        <v>2</v>
      </c>
      <c r="B4" s="36" t="e">
        <f>$B$3</f>
        <v>#REF!</v>
      </c>
      <c r="C4" s="36" t="e">
        <f>IF(#REF!="■",1,IF(#REF!="■",2,""))</f>
        <v>#REF!</v>
      </c>
      <c r="D4" s="38" t="e">
        <f>$D$3</f>
        <v>#REF!</v>
      </c>
      <c r="E4" s="1" t="e">
        <f>$E$3</f>
        <v>#REF!</v>
      </c>
      <c r="F4" s="1" t="e">
        <f>#REF!</f>
        <v>#REF!</v>
      </c>
      <c r="G4" s="1" t="e">
        <f>IF(#REF!="■",1,IF(OR(#REF!="■",#REF!="■",#REF!="■"),2,""))</f>
        <v>#REF!</v>
      </c>
      <c r="H4" s="1" t="e">
        <f>#REF!</f>
        <v>#REF!</v>
      </c>
      <c r="I4" s="1" t="e">
        <f>#REF!</f>
        <v>#REF!</v>
      </c>
      <c r="J4" s="1" t="e">
        <f>#REF!</f>
        <v>#REF!</v>
      </c>
      <c r="K4" s="49" t="e">
        <f t="shared" si="0"/>
        <v>#REF!</v>
      </c>
      <c r="L4" s="36" t="e">
        <f>#REF!</f>
        <v>#REF!</v>
      </c>
      <c r="M4" s="36" t="e">
        <f>#REF!</f>
        <v>#REF!</v>
      </c>
      <c r="N4" s="36" t="e">
        <f>#REF!</f>
        <v>#REF!</v>
      </c>
      <c r="O4" s="49" t="e">
        <f t="shared" si="1"/>
        <v>#REF!</v>
      </c>
      <c r="P4" s="37" t="e">
        <f>#REF!</f>
        <v>#REF!</v>
      </c>
      <c r="Q4" s="1" t="e">
        <f t="shared" si="2"/>
        <v>#REF!</v>
      </c>
      <c r="R4" s="1" t="e">
        <f>DATEDIF(O4,$Q$1,"y")+1</f>
        <v>#REF!</v>
      </c>
      <c r="S4" s="48" t="e">
        <f t="shared" si="3"/>
        <v>#REF!</v>
      </c>
      <c r="T4" s="48" t="e">
        <f t="shared" si="4"/>
        <v>#REF!</v>
      </c>
      <c r="U4" s="48" t="e">
        <f t="shared" si="5"/>
        <v>#REF!</v>
      </c>
      <c r="V4" s="48" t="e">
        <f t="shared" si="6"/>
        <v>#REF!</v>
      </c>
    </row>
    <row r="5" spans="1:22" s="1" customFormat="1" ht="27" customHeight="1">
      <c r="A5" s="48">
        <v>3</v>
      </c>
      <c r="B5" s="36" t="e">
        <f>B3</f>
        <v>#REF!</v>
      </c>
      <c r="C5" s="36" t="e">
        <f>IF(#REF!="■",1,IF(#REF!="■",2,""))</f>
        <v>#REF!</v>
      </c>
      <c r="D5" s="38" t="e">
        <f>D3</f>
        <v>#REF!</v>
      </c>
      <c r="E5" s="1" t="e">
        <f>E3</f>
        <v>#REF!</v>
      </c>
      <c r="F5" s="1" t="e">
        <f>#REF!</f>
        <v>#REF!</v>
      </c>
      <c r="G5" s="1" t="e">
        <f>IF(#REF!="■",1,IF(OR(#REF!="■",#REF!="■",#REF!="■"),2,""))</f>
        <v>#REF!</v>
      </c>
      <c r="H5" s="1" t="e">
        <f>#REF!</f>
        <v>#REF!</v>
      </c>
      <c r="I5" s="1" t="e">
        <f>#REF!</f>
        <v>#REF!</v>
      </c>
      <c r="J5" s="1" t="e">
        <f>#REF!</f>
        <v>#REF!</v>
      </c>
      <c r="K5" s="49" t="e">
        <f t="shared" si="0"/>
        <v>#REF!</v>
      </c>
      <c r="L5" s="36" t="e">
        <f>#REF!</f>
        <v>#REF!</v>
      </c>
      <c r="M5" s="36" t="e">
        <f>#REF!</f>
        <v>#REF!</v>
      </c>
      <c r="N5" s="36" t="e">
        <f>#REF!</f>
        <v>#REF!</v>
      </c>
      <c r="O5" s="49" t="e">
        <f t="shared" si="1"/>
        <v>#REF!</v>
      </c>
      <c r="P5" s="37" t="e">
        <f>#REF!</f>
        <v>#REF!</v>
      </c>
      <c r="Q5" s="1" t="e">
        <f t="shared" si="2"/>
        <v>#REF!</v>
      </c>
      <c r="R5" s="1" t="e">
        <f aca="true" t="shared" si="7" ref="R5:R15">DATEDIF(O5,$Q$1,"y")+1</f>
        <v>#REF!</v>
      </c>
      <c r="S5" s="48" t="e">
        <f t="shared" si="3"/>
        <v>#REF!</v>
      </c>
      <c r="T5" s="48" t="e">
        <f t="shared" si="4"/>
        <v>#REF!</v>
      </c>
      <c r="U5" s="48" t="e">
        <f t="shared" si="5"/>
        <v>#REF!</v>
      </c>
      <c r="V5" s="48" t="e">
        <f t="shared" si="6"/>
        <v>#REF!</v>
      </c>
    </row>
    <row r="6" spans="1:22" s="1" customFormat="1" ht="27" customHeight="1">
      <c r="A6" s="48">
        <v>4</v>
      </c>
      <c r="B6" s="36" t="e">
        <f>B3</f>
        <v>#REF!</v>
      </c>
      <c r="C6" s="36" t="e">
        <f>IF(#REF!="■",1,IF(#REF!="■",2,""))</f>
        <v>#REF!</v>
      </c>
      <c r="D6" s="38" t="e">
        <f>D3</f>
        <v>#REF!</v>
      </c>
      <c r="E6" s="1" t="e">
        <f>E3</f>
        <v>#REF!</v>
      </c>
      <c r="F6" s="1" t="e">
        <f>#REF!</f>
        <v>#REF!</v>
      </c>
      <c r="G6" s="1" t="e">
        <f>IF(#REF!="■",1,IF(OR(#REF!="■",#REF!="■",#REF!="■"),2,""))</f>
        <v>#REF!</v>
      </c>
      <c r="H6" s="1" t="e">
        <f>#REF!</f>
        <v>#REF!</v>
      </c>
      <c r="I6" s="1" t="e">
        <f>#REF!</f>
        <v>#REF!</v>
      </c>
      <c r="J6" s="1" t="e">
        <f>#REF!</f>
        <v>#REF!</v>
      </c>
      <c r="K6" s="49" t="e">
        <f t="shared" si="0"/>
        <v>#REF!</v>
      </c>
      <c r="L6" s="36" t="e">
        <f>#REF!</f>
        <v>#REF!</v>
      </c>
      <c r="M6" s="36" t="e">
        <f>#REF!</f>
        <v>#REF!</v>
      </c>
      <c r="N6" s="36" t="e">
        <f>#REF!</f>
        <v>#REF!</v>
      </c>
      <c r="O6" s="49" t="e">
        <f t="shared" si="1"/>
        <v>#REF!</v>
      </c>
      <c r="P6" s="37" t="e">
        <f>#REF!</f>
        <v>#REF!</v>
      </c>
      <c r="Q6" s="1" t="e">
        <f t="shared" si="2"/>
        <v>#REF!</v>
      </c>
      <c r="R6" s="1" t="e">
        <f t="shared" si="7"/>
        <v>#REF!</v>
      </c>
      <c r="S6" s="48" t="e">
        <f t="shared" si="3"/>
        <v>#REF!</v>
      </c>
      <c r="T6" s="48" t="e">
        <f t="shared" si="4"/>
        <v>#REF!</v>
      </c>
      <c r="U6" s="48" t="e">
        <f t="shared" si="5"/>
        <v>#REF!</v>
      </c>
      <c r="V6" s="48" t="e">
        <f t="shared" si="6"/>
        <v>#REF!</v>
      </c>
    </row>
    <row r="7" spans="1:22" s="1" customFormat="1" ht="27" customHeight="1">
      <c r="A7" s="48">
        <v>5</v>
      </c>
      <c r="B7" s="36" t="e">
        <f>B3</f>
        <v>#REF!</v>
      </c>
      <c r="C7" s="36" t="e">
        <f>IF(#REF!="■",1,IF(#REF!="■",2,""))</f>
        <v>#REF!</v>
      </c>
      <c r="D7" s="38" t="e">
        <f>D3</f>
        <v>#REF!</v>
      </c>
      <c r="E7" s="1" t="e">
        <f>E3</f>
        <v>#REF!</v>
      </c>
      <c r="F7" s="1" t="e">
        <f>#REF!</f>
        <v>#REF!</v>
      </c>
      <c r="G7" s="1" t="e">
        <f>IF(#REF!="■",1,IF(OR(#REF!="■",#REF!="■",#REF!="■"),2,""))</f>
        <v>#REF!</v>
      </c>
      <c r="H7" s="1" t="e">
        <f>#REF!</f>
        <v>#REF!</v>
      </c>
      <c r="I7" s="1" t="e">
        <f>#REF!</f>
        <v>#REF!</v>
      </c>
      <c r="J7" s="1" t="e">
        <f>#REF!</f>
        <v>#REF!</v>
      </c>
      <c r="K7" s="49" t="e">
        <f t="shared" si="0"/>
        <v>#REF!</v>
      </c>
      <c r="L7" s="36" t="e">
        <f>#REF!</f>
        <v>#REF!</v>
      </c>
      <c r="M7" s="36" t="e">
        <f>#REF!</f>
        <v>#REF!</v>
      </c>
      <c r="N7" s="36" t="e">
        <f>#REF!</f>
        <v>#REF!</v>
      </c>
      <c r="O7" s="49" t="e">
        <f t="shared" si="1"/>
        <v>#REF!</v>
      </c>
      <c r="P7" s="37" t="e">
        <f>#REF!</f>
        <v>#REF!</v>
      </c>
      <c r="Q7" s="1" t="e">
        <f t="shared" si="2"/>
        <v>#REF!</v>
      </c>
      <c r="R7" s="1" t="e">
        <f t="shared" si="7"/>
        <v>#REF!</v>
      </c>
      <c r="S7" s="48" t="e">
        <f t="shared" si="3"/>
        <v>#REF!</v>
      </c>
      <c r="T7" s="48" t="e">
        <f t="shared" si="4"/>
        <v>#REF!</v>
      </c>
      <c r="U7" s="48" t="e">
        <f t="shared" si="5"/>
        <v>#REF!</v>
      </c>
      <c r="V7" s="48" t="e">
        <f t="shared" si="6"/>
        <v>#REF!</v>
      </c>
    </row>
    <row r="8" spans="1:22" s="1" customFormat="1" ht="27" customHeight="1">
      <c r="A8" s="48">
        <v>6</v>
      </c>
      <c r="B8" s="36" t="e">
        <f>B3</f>
        <v>#REF!</v>
      </c>
      <c r="C8" s="36" t="e">
        <f>IF(#REF!="■",1,IF(#REF!="■",2,""))</f>
        <v>#REF!</v>
      </c>
      <c r="D8" s="38" t="e">
        <f>D3</f>
        <v>#REF!</v>
      </c>
      <c r="E8" s="1" t="e">
        <f>E3</f>
        <v>#REF!</v>
      </c>
      <c r="F8" s="1" t="e">
        <f>#REF!</f>
        <v>#REF!</v>
      </c>
      <c r="G8" s="1" t="e">
        <f>IF(#REF!="■",1,IF(OR(#REF!="■",#REF!="■",#REF!="■"),2,""))</f>
        <v>#REF!</v>
      </c>
      <c r="H8" s="1" t="e">
        <f>#REF!</f>
        <v>#REF!</v>
      </c>
      <c r="I8" s="1" t="e">
        <f>#REF!</f>
        <v>#REF!</v>
      </c>
      <c r="J8" s="1" t="e">
        <f>#REF!</f>
        <v>#REF!</v>
      </c>
      <c r="K8" s="49" t="e">
        <f t="shared" si="0"/>
        <v>#REF!</v>
      </c>
      <c r="L8" s="36" t="e">
        <f>#REF!</f>
        <v>#REF!</v>
      </c>
      <c r="M8" s="36" t="e">
        <f>#REF!</f>
        <v>#REF!</v>
      </c>
      <c r="N8" s="36" t="e">
        <f>#REF!</f>
        <v>#REF!</v>
      </c>
      <c r="O8" s="49" t="e">
        <f t="shared" si="1"/>
        <v>#REF!</v>
      </c>
      <c r="P8" s="37" t="e">
        <f>#REF!</f>
        <v>#REF!</v>
      </c>
      <c r="Q8" s="1" t="e">
        <f t="shared" si="2"/>
        <v>#REF!</v>
      </c>
      <c r="R8" s="1" t="e">
        <f t="shared" si="7"/>
        <v>#REF!</v>
      </c>
      <c r="S8" s="48" t="e">
        <f t="shared" si="3"/>
        <v>#REF!</v>
      </c>
      <c r="T8" s="48" t="e">
        <f t="shared" si="4"/>
        <v>#REF!</v>
      </c>
      <c r="U8" s="48" t="e">
        <f t="shared" si="5"/>
        <v>#REF!</v>
      </c>
      <c r="V8" s="48" t="e">
        <f t="shared" si="6"/>
        <v>#REF!</v>
      </c>
    </row>
    <row r="9" spans="1:22" s="1" customFormat="1" ht="27" customHeight="1">
      <c r="A9" s="48">
        <v>7</v>
      </c>
      <c r="B9" s="36" t="e">
        <f>B3</f>
        <v>#REF!</v>
      </c>
      <c r="C9" s="36" t="e">
        <f>IF(#REF!="■",1,IF(#REF!="■",2,""))</f>
        <v>#REF!</v>
      </c>
      <c r="D9" s="38" t="e">
        <f>D3</f>
        <v>#REF!</v>
      </c>
      <c r="E9" s="1" t="e">
        <f>E3</f>
        <v>#REF!</v>
      </c>
      <c r="F9" s="1" t="e">
        <f>#REF!</f>
        <v>#REF!</v>
      </c>
      <c r="G9" s="1" t="e">
        <f>IF(#REF!="■",1,IF(OR(#REF!="■",#REF!="■",#REF!="■"),2,""))</f>
        <v>#REF!</v>
      </c>
      <c r="H9" s="1" t="e">
        <f>#REF!</f>
        <v>#REF!</v>
      </c>
      <c r="I9" s="1" t="e">
        <f>#REF!</f>
        <v>#REF!</v>
      </c>
      <c r="J9" s="1" t="e">
        <f>#REF!</f>
        <v>#REF!</v>
      </c>
      <c r="K9" s="49" t="e">
        <f aca="true" t="shared" si="8" ref="K9:K15">1*("h"&amp;H9&amp;"."&amp;I9&amp;"."&amp;J9)</f>
        <v>#REF!</v>
      </c>
      <c r="L9" s="36" t="e">
        <f>#REF!</f>
        <v>#REF!</v>
      </c>
      <c r="M9" s="36" t="e">
        <f>#REF!</f>
        <v>#REF!</v>
      </c>
      <c r="N9" s="36" t="e">
        <f>#REF!</f>
        <v>#REF!</v>
      </c>
      <c r="O9" s="49" t="e">
        <f aca="true" t="shared" si="9" ref="O9:O15">1*("h"&amp;L9&amp;"."&amp;M9&amp;"."&amp;N9)</f>
        <v>#REF!</v>
      </c>
      <c r="P9" s="37" t="e">
        <f>#REF!</f>
        <v>#REF!</v>
      </c>
      <c r="Q9" s="1" t="e">
        <f t="shared" si="2"/>
        <v>#REF!</v>
      </c>
      <c r="R9" s="1" t="e">
        <f t="shared" si="7"/>
        <v>#REF!</v>
      </c>
      <c r="S9" s="48" t="e">
        <f t="shared" si="3"/>
        <v>#REF!</v>
      </c>
      <c r="T9" s="48" t="e">
        <f t="shared" si="4"/>
        <v>#REF!</v>
      </c>
      <c r="U9" s="48" t="e">
        <f t="shared" si="5"/>
        <v>#REF!</v>
      </c>
      <c r="V9" s="48" t="e">
        <f t="shared" si="6"/>
        <v>#REF!</v>
      </c>
    </row>
    <row r="10" spans="1:22" s="1" customFormat="1" ht="27" customHeight="1">
      <c r="A10" s="48">
        <v>8</v>
      </c>
      <c r="B10" s="36" t="e">
        <f aca="true" t="shared" si="10" ref="B10:B15">B3</f>
        <v>#REF!</v>
      </c>
      <c r="C10" s="36" t="e">
        <f>IF(#REF!="■",1,IF(#REF!="■",2,""))</f>
        <v>#REF!</v>
      </c>
      <c r="D10" s="38" t="e">
        <f aca="true" t="shared" si="11" ref="D10:E15">D3</f>
        <v>#REF!</v>
      </c>
      <c r="E10" s="1" t="e">
        <f t="shared" si="11"/>
        <v>#REF!</v>
      </c>
      <c r="F10" s="1" t="e">
        <f>#REF!</f>
        <v>#REF!</v>
      </c>
      <c r="G10" s="1" t="e">
        <f>IF(#REF!="■",1,IF(OR(#REF!="■",#REF!="■",#REF!="■"),2,""))</f>
        <v>#REF!</v>
      </c>
      <c r="H10" s="1" t="e">
        <f>#REF!</f>
        <v>#REF!</v>
      </c>
      <c r="I10" s="1" t="e">
        <f>#REF!</f>
        <v>#REF!</v>
      </c>
      <c r="J10" s="1" t="e">
        <f>#REF!</f>
        <v>#REF!</v>
      </c>
      <c r="K10" s="49" t="e">
        <f t="shared" si="8"/>
        <v>#REF!</v>
      </c>
      <c r="L10" s="36" t="e">
        <f>#REF!</f>
        <v>#REF!</v>
      </c>
      <c r="M10" s="36" t="e">
        <f>#REF!</f>
        <v>#REF!</v>
      </c>
      <c r="N10" s="36" t="e">
        <f>#REF!</f>
        <v>#REF!</v>
      </c>
      <c r="O10" s="49" t="e">
        <f t="shared" si="9"/>
        <v>#REF!</v>
      </c>
      <c r="P10" s="37" t="e">
        <f>#REF!</f>
        <v>#REF!</v>
      </c>
      <c r="Q10" s="1" t="e">
        <f t="shared" si="2"/>
        <v>#REF!</v>
      </c>
      <c r="R10" s="1" t="e">
        <f t="shared" si="7"/>
        <v>#REF!</v>
      </c>
      <c r="S10" s="48" t="e">
        <f t="shared" si="3"/>
        <v>#REF!</v>
      </c>
      <c r="T10" s="48" t="e">
        <f t="shared" si="4"/>
        <v>#REF!</v>
      </c>
      <c r="U10" s="48" t="e">
        <f t="shared" si="5"/>
        <v>#REF!</v>
      </c>
      <c r="V10" s="48" t="e">
        <f t="shared" si="6"/>
        <v>#REF!</v>
      </c>
    </row>
    <row r="11" spans="1:22" ht="27" customHeight="1">
      <c r="A11" s="48">
        <v>9</v>
      </c>
      <c r="B11" s="36" t="e">
        <f t="shared" si="10"/>
        <v>#REF!</v>
      </c>
      <c r="C11" s="36" t="e">
        <f>IF(#REF!="■",1,IF(#REF!="■",2,""))</f>
        <v>#REF!</v>
      </c>
      <c r="D11" s="38" t="e">
        <f t="shared" si="11"/>
        <v>#REF!</v>
      </c>
      <c r="E11" s="1" t="e">
        <f t="shared" si="11"/>
        <v>#REF!</v>
      </c>
      <c r="F11" s="1" t="e">
        <f>#REF!</f>
        <v>#REF!</v>
      </c>
      <c r="G11" s="1" t="e">
        <f>IF(#REF!="■",1,IF(OR(#REF!="■",#REF!="■",#REF!="■"),2,""))</f>
        <v>#REF!</v>
      </c>
      <c r="H11" s="1" t="e">
        <f>#REF!</f>
        <v>#REF!</v>
      </c>
      <c r="I11" s="1" t="e">
        <f>#REF!</f>
        <v>#REF!</v>
      </c>
      <c r="J11" s="1" t="e">
        <f>#REF!</f>
        <v>#REF!</v>
      </c>
      <c r="K11" s="49" t="e">
        <f t="shared" si="8"/>
        <v>#REF!</v>
      </c>
      <c r="L11" s="36" t="e">
        <f>#REF!</f>
        <v>#REF!</v>
      </c>
      <c r="M11" s="36" t="e">
        <f>#REF!</f>
        <v>#REF!</v>
      </c>
      <c r="N11" s="36" t="e">
        <f>#REF!</f>
        <v>#REF!</v>
      </c>
      <c r="O11" s="49" t="e">
        <f t="shared" si="9"/>
        <v>#REF!</v>
      </c>
      <c r="P11" s="37" t="e">
        <f>#REF!</f>
        <v>#REF!</v>
      </c>
      <c r="Q11" s="1" t="e">
        <f t="shared" si="2"/>
        <v>#REF!</v>
      </c>
      <c r="R11" s="1" t="e">
        <f t="shared" si="7"/>
        <v>#REF!</v>
      </c>
      <c r="S11" s="48" t="e">
        <f>IF(AND(N(G11)*10+N(R11)&gt;=11,N(G11)*10+N(R11)&lt;=13),"○","")</f>
        <v>#REF!</v>
      </c>
      <c r="T11" s="48" t="e">
        <f>IF(AND(N(G11)*10+N(R11)&gt;=14,N(G11)*10+N(R11)&lt;=15),"○","")</f>
        <v>#REF!</v>
      </c>
      <c r="U11" s="48" t="e">
        <f>IF(N(G11)*10+N(R11)=21,"○","")</f>
        <v>#REF!</v>
      </c>
      <c r="V11" s="48" t="e">
        <f>IF(AND(N(G11)*10+N(R11)&gt;=22,N(G11)*10+N(R11)&lt;=23),"○","")</f>
        <v>#REF!</v>
      </c>
    </row>
    <row r="12" spans="1:22" ht="27" customHeight="1">
      <c r="A12" s="48">
        <v>10</v>
      </c>
      <c r="B12" s="36" t="e">
        <f t="shared" si="10"/>
        <v>#REF!</v>
      </c>
      <c r="C12" s="36" t="e">
        <f>IF(#REF!="■",1,IF(#REF!="■",2,""))</f>
        <v>#REF!</v>
      </c>
      <c r="D12" s="38" t="e">
        <f t="shared" si="11"/>
        <v>#REF!</v>
      </c>
      <c r="E12" s="1" t="e">
        <f t="shared" si="11"/>
        <v>#REF!</v>
      </c>
      <c r="F12" s="1" t="e">
        <f>#REF!</f>
        <v>#REF!</v>
      </c>
      <c r="G12" s="1" t="e">
        <f>IF(#REF!="■",1,IF(OR(#REF!="■",#REF!="■",#REF!="■"),2,""))</f>
        <v>#REF!</v>
      </c>
      <c r="H12" s="1" t="e">
        <f>#REF!</f>
        <v>#REF!</v>
      </c>
      <c r="I12" s="1" t="e">
        <f>#REF!</f>
        <v>#REF!</v>
      </c>
      <c r="J12" s="1" t="e">
        <f>#REF!</f>
        <v>#REF!</v>
      </c>
      <c r="K12" s="49" t="e">
        <f t="shared" si="8"/>
        <v>#REF!</v>
      </c>
      <c r="L12" s="36" t="e">
        <f>#REF!</f>
        <v>#REF!</v>
      </c>
      <c r="M12" s="36" t="e">
        <f>#REF!</f>
        <v>#REF!</v>
      </c>
      <c r="N12" s="36" t="e">
        <f>#REF!</f>
        <v>#REF!</v>
      </c>
      <c r="O12" s="49" t="e">
        <f t="shared" si="9"/>
        <v>#REF!</v>
      </c>
      <c r="P12" s="37" t="e">
        <f>#REF!</f>
        <v>#REF!</v>
      </c>
      <c r="Q12" s="1" t="e">
        <f t="shared" si="2"/>
        <v>#REF!</v>
      </c>
      <c r="R12" s="1" t="e">
        <f t="shared" si="7"/>
        <v>#REF!</v>
      </c>
      <c r="S12" s="48" t="e">
        <f>IF(AND(N(G12)*10+N(R12)&gt;=11,N(G12)*10+N(R12)&lt;=13),"○","")</f>
        <v>#REF!</v>
      </c>
      <c r="T12" s="48" t="e">
        <f>IF(AND(N(G12)*10+N(R12)&gt;=14,N(G12)*10+N(R12)&lt;=15),"○","")</f>
        <v>#REF!</v>
      </c>
      <c r="U12" s="48" t="e">
        <f>IF(N(G12)*10+N(R12)=21,"○","")</f>
        <v>#REF!</v>
      </c>
      <c r="V12" s="48" t="e">
        <f>IF(AND(N(G12)*10+N(R12)&gt;=22,N(G12)*10+N(R12)&lt;=23),"○","")</f>
        <v>#REF!</v>
      </c>
    </row>
    <row r="13" spans="1:22" ht="27" customHeight="1">
      <c r="A13" s="48">
        <v>11</v>
      </c>
      <c r="B13" s="36" t="e">
        <f t="shared" si="10"/>
        <v>#REF!</v>
      </c>
      <c r="C13" s="36" t="e">
        <f>IF(#REF!="■",1,IF(#REF!="■",2,""))</f>
        <v>#REF!</v>
      </c>
      <c r="D13" s="38" t="e">
        <f t="shared" si="11"/>
        <v>#REF!</v>
      </c>
      <c r="E13" s="1" t="e">
        <f t="shared" si="11"/>
        <v>#REF!</v>
      </c>
      <c r="F13" s="1" t="e">
        <f>#REF!</f>
        <v>#REF!</v>
      </c>
      <c r="G13" s="1" t="e">
        <f>IF(#REF!="■",1,IF(OR(#REF!="■",#REF!="■",#REF!="■"),2,""))</f>
        <v>#REF!</v>
      </c>
      <c r="H13" s="1" t="e">
        <f>#REF!</f>
        <v>#REF!</v>
      </c>
      <c r="I13" s="1" t="e">
        <f>#REF!</f>
        <v>#REF!</v>
      </c>
      <c r="J13" s="1" t="e">
        <f>#REF!</f>
        <v>#REF!</v>
      </c>
      <c r="K13" s="49" t="e">
        <f t="shared" si="8"/>
        <v>#REF!</v>
      </c>
      <c r="L13" s="36" t="e">
        <f>#REF!</f>
        <v>#REF!</v>
      </c>
      <c r="M13" s="36" t="e">
        <f>#REF!</f>
        <v>#REF!</v>
      </c>
      <c r="N13" s="36" t="e">
        <f>#REF!</f>
        <v>#REF!</v>
      </c>
      <c r="O13" s="49" t="e">
        <f t="shared" si="9"/>
        <v>#REF!</v>
      </c>
      <c r="P13" s="37" t="e">
        <f>#REF!</f>
        <v>#REF!</v>
      </c>
      <c r="Q13" s="1" t="e">
        <f t="shared" si="2"/>
        <v>#REF!</v>
      </c>
      <c r="R13" s="1" t="e">
        <f t="shared" si="7"/>
        <v>#REF!</v>
      </c>
      <c r="S13" s="48" t="e">
        <f>IF(AND(N(G13)*10+N(R13)&gt;=11,N(G13)*10+N(R13)&lt;=13),"○","")</f>
        <v>#REF!</v>
      </c>
      <c r="T13" s="48" t="e">
        <f>IF(AND(N(G13)*10+N(R13)&gt;=14,N(G13)*10+N(R13)&lt;=15),"○","")</f>
        <v>#REF!</v>
      </c>
      <c r="U13" s="48" t="e">
        <f>IF(N(G13)*10+N(R13)=21,"○","")</f>
        <v>#REF!</v>
      </c>
      <c r="V13" s="48" t="e">
        <f>IF(AND(N(G13)*10+N(R13)&gt;=22,N(G13)*10+N(R13)&lt;=23),"○","")</f>
        <v>#REF!</v>
      </c>
    </row>
    <row r="14" spans="1:22" ht="27" customHeight="1">
      <c r="A14" s="48">
        <v>12</v>
      </c>
      <c r="B14" s="36" t="e">
        <f t="shared" si="10"/>
        <v>#REF!</v>
      </c>
      <c r="C14" s="36" t="e">
        <f>IF(#REF!="■",1,IF(#REF!="■",2,""))</f>
        <v>#REF!</v>
      </c>
      <c r="D14" s="38" t="e">
        <f t="shared" si="11"/>
        <v>#REF!</v>
      </c>
      <c r="E14" s="1" t="e">
        <f t="shared" si="11"/>
        <v>#REF!</v>
      </c>
      <c r="F14" s="1" t="e">
        <f>#REF!</f>
        <v>#REF!</v>
      </c>
      <c r="G14" s="1" t="e">
        <f>IF(#REF!="■",1,IF(OR(#REF!="■",#REF!="■",#REF!="■"),2,""))</f>
        <v>#REF!</v>
      </c>
      <c r="H14" s="1" t="e">
        <f>#REF!</f>
        <v>#REF!</v>
      </c>
      <c r="I14" s="1" t="e">
        <f>#REF!</f>
        <v>#REF!</v>
      </c>
      <c r="J14" s="1" t="e">
        <f>#REF!</f>
        <v>#REF!</v>
      </c>
      <c r="K14" s="49" t="e">
        <f t="shared" si="8"/>
        <v>#REF!</v>
      </c>
      <c r="L14" s="36" t="e">
        <f>#REF!</f>
        <v>#REF!</v>
      </c>
      <c r="M14" s="36" t="e">
        <f>#REF!</f>
        <v>#REF!</v>
      </c>
      <c r="N14" s="36" t="e">
        <f>#REF!</f>
        <v>#REF!</v>
      </c>
      <c r="O14" s="49" t="e">
        <f t="shared" si="9"/>
        <v>#REF!</v>
      </c>
      <c r="P14" s="37" t="e">
        <f>#REF!</f>
        <v>#REF!</v>
      </c>
      <c r="Q14" s="1" t="e">
        <f t="shared" si="2"/>
        <v>#REF!</v>
      </c>
      <c r="R14" s="1" t="e">
        <f t="shared" si="7"/>
        <v>#REF!</v>
      </c>
      <c r="S14" s="48" t="e">
        <f>IF(AND(N(G14)*10+N(R14)&gt;=11,N(G14)*10+N(R14)&lt;=13),"○","")</f>
        <v>#REF!</v>
      </c>
      <c r="T14" s="48" t="e">
        <f>IF(AND(N(G14)*10+N(R14)&gt;=14,N(G14)*10+N(R14)&lt;=15),"○","")</f>
        <v>#REF!</v>
      </c>
      <c r="U14" s="48" t="e">
        <f>IF(N(G14)*10+N(R14)=21,"○","")</f>
        <v>#REF!</v>
      </c>
      <c r="V14" s="48" t="e">
        <f>IF(AND(N(G14)*10+N(R14)&gt;=22,N(G14)*10+N(R14)&lt;=23),"○","")</f>
        <v>#REF!</v>
      </c>
    </row>
    <row r="15" spans="1:22" ht="27" customHeight="1">
      <c r="A15" s="48">
        <v>13</v>
      </c>
      <c r="B15" s="36" t="e">
        <f t="shared" si="10"/>
        <v>#REF!</v>
      </c>
      <c r="C15" s="36" t="e">
        <f>IF(#REF!="■",1,IF(#REF!="■",2,""))</f>
        <v>#REF!</v>
      </c>
      <c r="D15" s="38" t="e">
        <f t="shared" si="11"/>
        <v>#REF!</v>
      </c>
      <c r="E15" s="1" t="e">
        <f t="shared" si="11"/>
        <v>#REF!</v>
      </c>
      <c r="F15" s="1" t="e">
        <f>#REF!</f>
        <v>#REF!</v>
      </c>
      <c r="G15" s="1" t="e">
        <f>IF(#REF!="■",1,IF(OR(#REF!="■",#REF!="■",#REF!="■"),2,""))</f>
        <v>#REF!</v>
      </c>
      <c r="H15" s="1" t="e">
        <f>#REF!</f>
        <v>#REF!</v>
      </c>
      <c r="I15" s="1" t="e">
        <f>#REF!</f>
        <v>#REF!</v>
      </c>
      <c r="J15" s="1" t="e">
        <f>#REF!</f>
        <v>#REF!</v>
      </c>
      <c r="K15" s="49" t="e">
        <f t="shared" si="8"/>
        <v>#REF!</v>
      </c>
      <c r="L15" s="36" t="e">
        <f>#REF!</f>
        <v>#REF!</v>
      </c>
      <c r="M15" s="36" t="e">
        <f>#REF!</f>
        <v>#REF!</v>
      </c>
      <c r="N15" s="36" t="e">
        <f>#REF!</f>
        <v>#REF!</v>
      </c>
      <c r="O15" s="49" t="e">
        <f t="shared" si="9"/>
        <v>#REF!</v>
      </c>
      <c r="P15" s="37" t="e">
        <f>#REF!</f>
        <v>#REF!</v>
      </c>
      <c r="Q15" s="1" t="e">
        <f t="shared" si="2"/>
        <v>#REF!</v>
      </c>
      <c r="R15" s="1" t="e">
        <f t="shared" si="7"/>
        <v>#REF!</v>
      </c>
      <c r="S15" s="48" t="e">
        <f>IF(AND(N(G15)*10+N(R15)&gt;=11,N(G15)*10+N(R15)&lt;=13),"○","")</f>
        <v>#REF!</v>
      </c>
      <c r="T15" s="48" t="e">
        <f>IF(AND(N(G15)*10+N(R15)&gt;=14,N(G15)*10+N(R15)&lt;=15),"○","")</f>
        <v>#REF!</v>
      </c>
      <c r="U15" s="48" t="e">
        <f>IF(N(G15)*10+N(R15)=21,"○","")</f>
        <v>#REF!</v>
      </c>
      <c r="V15" s="48" t="e">
        <f>IF(AND(N(G15)*10+N(R15)&gt;=22,N(G15)*10+N(R15)&lt;=23),"○","")</f>
        <v>#REF!</v>
      </c>
    </row>
    <row r="16" spans="18:22" ht="30.75" customHeight="1">
      <c r="R16" t="s">
        <v>228</v>
      </c>
      <c r="S16">
        <f>COUNTIF(S3:S15,"○")</f>
        <v>0</v>
      </c>
      <c r="T16">
        <f>COUNTIF(T3:T15,"○")</f>
        <v>0</v>
      </c>
      <c r="U16">
        <f>COUNTIF(U3:U15,"○")</f>
        <v>0</v>
      </c>
      <c r="V16">
        <f>COUNTIF(V3:V15,"○")</f>
        <v>0</v>
      </c>
    </row>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FD4"/>
  <sheetViews>
    <sheetView zoomScalePageLayoutView="0" workbookViewId="0" topLeftCell="A1">
      <selection activeCell="A1" sqref="A1:S1"/>
    </sheetView>
  </sheetViews>
  <sheetFormatPr defaultColWidth="4.125" defaultRowHeight="13.5"/>
  <cols>
    <col min="1" max="1" width="10.50390625" style="0" bestFit="1" customWidth="1"/>
    <col min="2" max="2" width="8.50390625" style="0" bestFit="1" customWidth="1"/>
    <col min="3" max="4" width="4.125" style="0" customWidth="1"/>
    <col min="5" max="5" width="15.125" style="0" bestFit="1" customWidth="1"/>
    <col min="6" max="6" width="13.125" style="0" bestFit="1" customWidth="1"/>
    <col min="7" max="7" width="11.00390625" style="0" bestFit="1" customWidth="1"/>
    <col min="8" max="8" width="10.25390625" style="0" bestFit="1" customWidth="1"/>
    <col min="9" max="9" width="6.50390625" style="0" bestFit="1" customWidth="1"/>
    <col min="10" max="10" width="13.00390625" style="0" bestFit="1" customWidth="1"/>
    <col min="11" max="11" width="9.50390625" style="0" bestFit="1" customWidth="1"/>
    <col min="12" max="13" width="13.875" style="0" bestFit="1" customWidth="1"/>
    <col min="14" max="14" width="15.625" style="0" bestFit="1" customWidth="1"/>
    <col min="15" max="19" width="3.625" style="0" customWidth="1"/>
    <col min="20" max="143" width="4.125" style="0" customWidth="1"/>
    <col min="144" max="144" width="7.125" style="0" bestFit="1" customWidth="1"/>
    <col min="145" max="145" width="10.25390625" style="0" bestFit="1" customWidth="1"/>
    <col min="146" max="147" width="13.875" style="0" bestFit="1" customWidth="1"/>
    <col min="148" max="148" width="18.00390625" style="0" bestFit="1" customWidth="1"/>
  </cols>
  <sheetData>
    <row r="1" spans="1:160" ht="21.75" customHeight="1">
      <c r="A1" s="1005" t="s">
        <v>229</v>
      </c>
      <c r="B1" s="1006"/>
      <c r="C1" s="1006"/>
      <c r="D1" s="1006"/>
      <c r="E1" s="1006"/>
      <c r="F1" s="1006"/>
      <c r="G1" s="1006"/>
      <c r="H1" s="1006"/>
      <c r="I1" s="1006"/>
      <c r="J1" s="1006"/>
      <c r="K1" s="1006"/>
      <c r="L1" s="1006"/>
      <c r="M1" s="1006"/>
      <c r="N1" s="1006"/>
      <c r="O1" s="1008"/>
      <c r="P1" s="1008"/>
      <c r="Q1" s="1008"/>
      <c r="R1" s="1008"/>
      <c r="S1" s="1009"/>
      <c r="T1" s="1016" t="s">
        <v>230</v>
      </c>
      <c r="U1" s="1016"/>
      <c r="V1" s="1016"/>
      <c r="W1" s="1016"/>
      <c r="X1" s="1016" t="s">
        <v>231</v>
      </c>
      <c r="Y1" s="1016"/>
      <c r="Z1" s="1016"/>
      <c r="AA1" s="1016"/>
      <c r="AB1" s="57" t="s">
        <v>116</v>
      </c>
      <c r="AC1" s="1013" t="s">
        <v>157</v>
      </c>
      <c r="AD1" s="1014"/>
      <c r="AE1" s="1014"/>
      <c r="AF1" s="1014"/>
      <c r="AG1" s="1014"/>
      <c r="AH1" s="1014"/>
      <c r="AI1" s="1014"/>
      <c r="AJ1" s="1014"/>
      <c r="AK1" s="1014"/>
      <c r="AL1" s="1014"/>
      <c r="AM1" s="1014"/>
      <c r="AN1" s="1014"/>
      <c r="AO1" s="1014"/>
      <c r="AP1" s="1014"/>
      <c r="AQ1" s="1014"/>
      <c r="AR1" s="58"/>
      <c r="AS1" s="58"/>
      <c r="AT1" s="58"/>
      <c r="AU1" s="58"/>
      <c r="AV1" s="58"/>
      <c r="AW1" s="58"/>
      <c r="AX1" s="58"/>
      <c r="AY1" s="58"/>
      <c r="AZ1" s="58"/>
      <c r="BA1" s="58"/>
      <c r="BB1" s="58"/>
      <c r="BC1" s="58"/>
      <c r="BD1" s="58"/>
      <c r="BE1" s="58"/>
      <c r="BF1" s="58"/>
      <c r="BG1" s="58"/>
      <c r="BH1" s="1005" t="s">
        <v>156</v>
      </c>
      <c r="BI1" s="1006"/>
      <c r="BJ1" s="1006"/>
      <c r="BK1" s="1006"/>
      <c r="BL1" s="1006"/>
      <c r="BM1" s="1006"/>
      <c r="BN1" s="1006"/>
      <c r="BO1" s="1006"/>
      <c r="BP1" s="1006"/>
      <c r="BQ1" s="1006"/>
      <c r="BR1" s="1006"/>
      <c r="BS1" s="1006"/>
      <c r="BT1" s="1006"/>
      <c r="BU1" s="1006"/>
      <c r="BV1" s="1006"/>
      <c r="BW1" s="1006"/>
      <c r="BX1" s="1006"/>
      <c r="BY1" s="1006"/>
      <c r="BZ1" s="1006"/>
      <c r="CA1" s="1006"/>
      <c r="CB1" s="1006"/>
      <c r="CC1" s="1006"/>
      <c r="CD1" s="1006"/>
      <c r="CE1" s="1006"/>
      <c r="CF1" s="1006"/>
      <c r="CG1" s="1006"/>
      <c r="CH1" s="1006"/>
      <c r="CI1" s="1007"/>
      <c r="CJ1" s="1010" t="s">
        <v>158</v>
      </c>
      <c r="CK1" s="1011"/>
      <c r="CL1" s="1011"/>
      <c r="CM1" s="1011"/>
      <c r="CN1" s="1011"/>
      <c r="CO1" s="1011"/>
      <c r="CP1" s="1011"/>
      <c r="CQ1" s="1011"/>
      <c r="CR1" s="1011"/>
      <c r="CS1" s="1011"/>
      <c r="CT1" s="1011"/>
      <c r="CU1" s="1011"/>
      <c r="CV1" s="1011"/>
      <c r="CW1" s="1011"/>
      <c r="CX1" s="1011"/>
      <c r="CY1" s="1011"/>
      <c r="CZ1" s="1011"/>
      <c r="DA1" s="1011"/>
      <c r="DB1" s="1011"/>
      <c r="DC1" s="1011"/>
      <c r="DD1" s="1011"/>
      <c r="DE1" s="1011"/>
      <c r="DF1" s="1011"/>
      <c r="DG1" s="1011"/>
      <c r="DH1" s="1011"/>
      <c r="DI1" s="1011"/>
      <c r="DJ1" s="1011"/>
      <c r="DK1" s="1012"/>
      <c r="DL1" s="1013" t="s">
        <v>159</v>
      </c>
      <c r="DM1" s="1014"/>
      <c r="DN1" s="1014"/>
      <c r="DO1" s="1014"/>
      <c r="DP1" s="1014"/>
      <c r="DQ1" s="1014"/>
      <c r="DR1" s="1014"/>
      <c r="DS1" s="1014"/>
      <c r="DT1" s="1014"/>
      <c r="DU1" s="1014"/>
      <c r="DV1" s="1014"/>
      <c r="DW1" s="1014"/>
      <c r="DX1" s="1014"/>
      <c r="DY1" s="1014"/>
      <c r="DZ1" s="1014"/>
      <c r="EA1" s="1014"/>
      <c r="EB1" s="1014"/>
      <c r="EC1" s="1014"/>
      <c r="ED1" s="1014"/>
      <c r="EE1" s="1014"/>
      <c r="EF1" s="1014"/>
      <c r="EG1" s="1014"/>
      <c r="EH1" s="1014"/>
      <c r="EI1" s="1014"/>
      <c r="EJ1" s="1014"/>
      <c r="EK1" s="1014"/>
      <c r="EL1" s="1014"/>
      <c r="EM1" s="1015"/>
      <c r="EN1" s="1001" t="s">
        <v>115</v>
      </c>
      <c r="EO1" s="1002"/>
      <c r="EP1" s="1002"/>
      <c r="EQ1" s="1002"/>
      <c r="ER1" s="1002"/>
      <c r="ES1" s="1003" t="s">
        <v>232</v>
      </c>
      <c r="ET1" s="1003"/>
      <c r="EU1" s="1003"/>
      <c r="EV1" s="1003"/>
      <c r="EW1" s="1003"/>
      <c r="EX1" s="1003"/>
      <c r="EY1" s="1003"/>
      <c r="EZ1" s="1003"/>
      <c r="FA1" s="1003"/>
      <c r="FB1" s="1003"/>
      <c r="FC1" s="1003"/>
      <c r="FD1" s="1004" t="s">
        <v>233</v>
      </c>
    </row>
    <row r="2" spans="1:160" s="34" customFormat="1" ht="138" customHeight="1">
      <c r="A2" s="59" t="s">
        <v>71</v>
      </c>
      <c r="B2" s="59" t="s">
        <v>207</v>
      </c>
      <c r="C2" s="59" t="s">
        <v>122</v>
      </c>
      <c r="D2" s="59" t="s">
        <v>106</v>
      </c>
      <c r="E2" s="59" t="s">
        <v>147</v>
      </c>
      <c r="F2" s="59" t="s">
        <v>9</v>
      </c>
      <c r="G2" s="59" t="s">
        <v>127</v>
      </c>
      <c r="H2" s="59" t="s">
        <v>10</v>
      </c>
      <c r="I2" s="59" t="s">
        <v>107</v>
      </c>
      <c r="J2" s="59" t="s">
        <v>112</v>
      </c>
      <c r="K2" s="59" t="s">
        <v>99</v>
      </c>
      <c r="L2" s="59" t="s">
        <v>13</v>
      </c>
      <c r="M2" s="59" t="s">
        <v>14</v>
      </c>
      <c r="N2" s="59" t="s">
        <v>73</v>
      </c>
      <c r="O2" s="59" t="s">
        <v>234</v>
      </c>
      <c r="P2" s="59" t="s">
        <v>235</v>
      </c>
      <c r="Q2" s="59" t="s">
        <v>236</v>
      </c>
      <c r="R2" s="59" t="s">
        <v>237</v>
      </c>
      <c r="S2" s="59" t="s">
        <v>238</v>
      </c>
      <c r="T2" s="60" t="s">
        <v>148</v>
      </c>
      <c r="U2" s="60" t="s">
        <v>149</v>
      </c>
      <c r="V2" s="60" t="s">
        <v>150</v>
      </c>
      <c r="W2" s="60" t="s">
        <v>151</v>
      </c>
      <c r="X2" s="60" t="s">
        <v>148</v>
      </c>
      <c r="Y2" s="60" t="s">
        <v>149</v>
      </c>
      <c r="Z2" s="60" t="s">
        <v>150</v>
      </c>
      <c r="AA2" s="60" t="s">
        <v>151</v>
      </c>
      <c r="AB2" s="59" t="s">
        <v>108</v>
      </c>
      <c r="AC2" s="59" t="s">
        <v>100</v>
      </c>
      <c r="AD2" s="59" t="s">
        <v>101</v>
      </c>
      <c r="AE2" s="59" t="s">
        <v>182</v>
      </c>
      <c r="AF2" s="59" t="s">
        <v>183</v>
      </c>
      <c r="AG2" s="59" t="s">
        <v>160</v>
      </c>
      <c r="AH2" s="59" t="s">
        <v>161</v>
      </c>
      <c r="AI2" s="59" t="s">
        <v>239</v>
      </c>
      <c r="AJ2" s="59" t="s">
        <v>240</v>
      </c>
      <c r="AK2" s="59" t="s">
        <v>241</v>
      </c>
      <c r="AL2" s="59" t="s">
        <v>242</v>
      </c>
      <c r="AM2" s="59" t="s">
        <v>243</v>
      </c>
      <c r="AN2" s="59" t="s">
        <v>244</v>
      </c>
      <c r="AO2" s="59" t="s">
        <v>245</v>
      </c>
      <c r="AP2" s="59" t="s">
        <v>246</v>
      </c>
      <c r="AQ2" s="59" t="s">
        <v>265</v>
      </c>
      <c r="AR2" s="59" t="s">
        <v>234</v>
      </c>
      <c r="AS2" s="59" t="s">
        <v>247</v>
      </c>
      <c r="AT2" s="59" t="s">
        <v>248</v>
      </c>
      <c r="AU2" s="59" t="s">
        <v>249</v>
      </c>
      <c r="AV2" s="59" t="s">
        <v>250</v>
      </c>
      <c r="AW2" s="59" t="s">
        <v>251</v>
      </c>
      <c r="AX2" s="59" t="s">
        <v>252</v>
      </c>
      <c r="AY2" s="59" t="s">
        <v>253</v>
      </c>
      <c r="AZ2" s="59" t="s">
        <v>254</v>
      </c>
      <c r="BA2" s="59" t="s">
        <v>255</v>
      </c>
      <c r="BB2" s="59" t="s">
        <v>256</v>
      </c>
      <c r="BC2" s="59" t="s">
        <v>257</v>
      </c>
      <c r="BD2" s="59" t="s">
        <v>258</v>
      </c>
      <c r="BE2" s="59" t="s">
        <v>259</v>
      </c>
      <c r="BF2" s="59" t="s">
        <v>260</v>
      </c>
      <c r="BG2" s="59" t="s">
        <v>261</v>
      </c>
      <c r="BH2" s="60" t="s">
        <v>117</v>
      </c>
      <c r="BI2" s="60" t="s">
        <v>118</v>
      </c>
      <c r="BJ2" s="60" t="s">
        <v>15</v>
      </c>
      <c r="BK2" s="60" t="s">
        <v>16</v>
      </c>
      <c r="BL2" s="60" t="s">
        <v>17</v>
      </c>
      <c r="BM2" s="60" t="s">
        <v>18</v>
      </c>
      <c r="BN2" s="60" t="s">
        <v>19</v>
      </c>
      <c r="BO2" s="60" t="s">
        <v>20</v>
      </c>
      <c r="BP2" s="60" t="s">
        <v>21</v>
      </c>
      <c r="BQ2" s="60" t="s">
        <v>22</v>
      </c>
      <c r="BR2" s="60" t="s">
        <v>23</v>
      </c>
      <c r="BS2" s="60" t="s">
        <v>24</v>
      </c>
      <c r="BT2" s="60" t="s">
        <v>25</v>
      </c>
      <c r="BU2" s="60" t="s">
        <v>262</v>
      </c>
      <c r="BV2" s="60" t="s">
        <v>27</v>
      </c>
      <c r="BW2" s="60" t="s">
        <v>28</v>
      </c>
      <c r="BX2" s="60" t="s">
        <v>29</v>
      </c>
      <c r="BY2" s="60" t="s">
        <v>30</v>
      </c>
      <c r="BZ2" s="60" t="s">
        <v>31</v>
      </c>
      <c r="CA2" s="60" t="s">
        <v>32</v>
      </c>
      <c r="CB2" s="60" t="s">
        <v>33</v>
      </c>
      <c r="CC2" s="60" t="s">
        <v>34</v>
      </c>
      <c r="CD2" s="60" t="s">
        <v>35</v>
      </c>
      <c r="CE2" s="60" t="s">
        <v>36</v>
      </c>
      <c r="CF2" s="60" t="s">
        <v>37</v>
      </c>
      <c r="CG2" s="60" t="s">
        <v>38</v>
      </c>
      <c r="CH2" s="60" t="s">
        <v>39</v>
      </c>
      <c r="CI2" s="60" t="s">
        <v>40</v>
      </c>
      <c r="CJ2" s="60" t="s">
        <v>117</v>
      </c>
      <c r="CK2" s="60" t="s">
        <v>118</v>
      </c>
      <c r="CL2" s="60" t="s">
        <v>15</v>
      </c>
      <c r="CM2" s="60" t="s">
        <v>16</v>
      </c>
      <c r="CN2" s="60" t="s">
        <v>17</v>
      </c>
      <c r="CO2" s="60" t="s">
        <v>18</v>
      </c>
      <c r="CP2" s="60" t="s">
        <v>19</v>
      </c>
      <c r="CQ2" s="60" t="s">
        <v>20</v>
      </c>
      <c r="CR2" s="60" t="s">
        <v>21</v>
      </c>
      <c r="CS2" s="60" t="s">
        <v>22</v>
      </c>
      <c r="CT2" s="60" t="s">
        <v>23</v>
      </c>
      <c r="CU2" s="60" t="s">
        <v>24</v>
      </c>
      <c r="CV2" s="60" t="s">
        <v>25</v>
      </c>
      <c r="CW2" s="60" t="s">
        <v>26</v>
      </c>
      <c r="CX2" s="60" t="s">
        <v>27</v>
      </c>
      <c r="CY2" s="60" t="s">
        <v>28</v>
      </c>
      <c r="CZ2" s="60" t="s">
        <v>29</v>
      </c>
      <c r="DA2" s="60" t="s">
        <v>30</v>
      </c>
      <c r="DB2" s="60" t="s">
        <v>31</v>
      </c>
      <c r="DC2" s="60" t="s">
        <v>32</v>
      </c>
      <c r="DD2" s="60" t="s">
        <v>33</v>
      </c>
      <c r="DE2" s="60" t="s">
        <v>34</v>
      </c>
      <c r="DF2" s="60" t="s">
        <v>35</v>
      </c>
      <c r="DG2" s="60" t="s">
        <v>36</v>
      </c>
      <c r="DH2" s="60" t="s">
        <v>37</v>
      </c>
      <c r="DI2" s="60" t="s">
        <v>38</v>
      </c>
      <c r="DJ2" s="60" t="s">
        <v>39</v>
      </c>
      <c r="DK2" s="60" t="s">
        <v>40</v>
      </c>
      <c r="DL2" s="60" t="s">
        <v>117</v>
      </c>
      <c r="DM2" s="60" t="s">
        <v>118</v>
      </c>
      <c r="DN2" s="60" t="s">
        <v>15</v>
      </c>
      <c r="DO2" s="60" t="s">
        <v>16</v>
      </c>
      <c r="DP2" s="60" t="s">
        <v>17</v>
      </c>
      <c r="DQ2" s="60" t="s">
        <v>18</v>
      </c>
      <c r="DR2" s="60" t="s">
        <v>19</v>
      </c>
      <c r="DS2" s="60" t="s">
        <v>20</v>
      </c>
      <c r="DT2" s="60" t="s">
        <v>21</v>
      </c>
      <c r="DU2" s="60" t="s">
        <v>22</v>
      </c>
      <c r="DV2" s="60" t="s">
        <v>23</v>
      </c>
      <c r="DW2" s="60" t="s">
        <v>24</v>
      </c>
      <c r="DX2" s="60" t="s">
        <v>25</v>
      </c>
      <c r="DY2" s="60" t="s">
        <v>26</v>
      </c>
      <c r="DZ2" s="60" t="s">
        <v>27</v>
      </c>
      <c r="EA2" s="60" t="s">
        <v>28</v>
      </c>
      <c r="EB2" s="60" t="s">
        <v>29</v>
      </c>
      <c r="EC2" s="60" t="s">
        <v>30</v>
      </c>
      <c r="ED2" s="60" t="s">
        <v>31</v>
      </c>
      <c r="EE2" s="60" t="s">
        <v>32</v>
      </c>
      <c r="EF2" s="60" t="s">
        <v>33</v>
      </c>
      <c r="EG2" s="60" t="s">
        <v>34</v>
      </c>
      <c r="EH2" s="60" t="s">
        <v>35</v>
      </c>
      <c r="EI2" s="60" t="s">
        <v>36</v>
      </c>
      <c r="EJ2" s="60" t="s">
        <v>37</v>
      </c>
      <c r="EK2" s="60" t="s">
        <v>38</v>
      </c>
      <c r="EL2" s="60" t="s">
        <v>39</v>
      </c>
      <c r="EM2" s="60" t="s">
        <v>40</v>
      </c>
      <c r="EN2" s="60" t="s">
        <v>114</v>
      </c>
      <c r="EO2" s="60" t="s">
        <v>12</v>
      </c>
      <c r="EP2" s="60" t="s">
        <v>13</v>
      </c>
      <c r="EQ2" s="60" t="s">
        <v>128</v>
      </c>
      <c r="ER2" s="60" t="s">
        <v>73</v>
      </c>
      <c r="ES2" s="59" t="s">
        <v>234</v>
      </c>
      <c r="ET2" s="59" t="s">
        <v>247</v>
      </c>
      <c r="EU2" s="59" t="s">
        <v>248</v>
      </c>
      <c r="EV2" s="59" t="s">
        <v>249</v>
      </c>
      <c r="EW2" s="59" t="s">
        <v>250</v>
      </c>
      <c r="EX2" s="59" t="s">
        <v>251</v>
      </c>
      <c r="EY2" s="59" t="s">
        <v>252</v>
      </c>
      <c r="EZ2" s="59" t="s">
        <v>253</v>
      </c>
      <c r="FA2" s="59" t="s">
        <v>254</v>
      </c>
      <c r="FB2" s="59" t="s">
        <v>255</v>
      </c>
      <c r="FC2" s="61" t="s">
        <v>263</v>
      </c>
      <c r="FD2" s="1004"/>
    </row>
    <row r="3" spans="1:148" s="1" customFormat="1" ht="27" customHeight="1">
      <c r="A3" s="53" t="str">
        <f>'転送（基本）'!D3</f>
        <v>02-088888</v>
      </c>
      <c r="B3" s="49" t="e">
        <f>'転送（基本）'!J3</f>
        <v>#REF!</v>
      </c>
      <c r="C3" s="1" t="e">
        <f>'転送（基本）'!K3</f>
        <v>#REF!</v>
      </c>
      <c r="D3" s="1" t="e">
        <f>'転送（基本）'!L3</f>
        <v>#REF!</v>
      </c>
      <c r="E3" s="1" t="e">
        <f>'転送（基本）'!M3</f>
        <v>#REF!</v>
      </c>
      <c r="F3" s="1" t="e">
        <f>'転送（基本）'!N3</f>
        <v>#REF!</v>
      </c>
      <c r="G3" s="1" t="e">
        <f>'転送（基本）'!O3</f>
        <v>#REF!</v>
      </c>
      <c r="H3" s="1" t="e">
        <f>'転送（基本）'!P3</f>
        <v>#REF!</v>
      </c>
      <c r="I3" s="35" t="e">
        <f>'転送（基本）'!Q3</f>
        <v>#REF!</v>
      </c>
      <c r="J3" s="1" t="e">
        <f>'転送（基本）'!T3</f>
        <v>#REF!</v>
      </c>
      <c r="K3" s="1" t="e">
        <f>'転送（基本）'!U3</f>
        <v>#REF!</v>
      </c>
      <c r="L3" s="1" t="e">
        <f>'転送（基本）'!V3</f>
        <v>#REF!</v>
      </c>
      <c r="M3" s="1" t="e">
        <f>'転送（基本）'!W3</f>
        <v>#REF!</v>
      </c>
      <c r="N3" s="1" t="e">
        <f>'転送（基本）'!X3</f>
        <v>#REF!</v>
      </c>
      <c r="T3" s="62" t="e">
        <f>'転送（基本）'!Z3</f>
        <v>#REF!</v>
      </c>
      <c r="U3" s="62" t="e">
        <f>'転送（基本）'!AA3</f>
        <v>#REF!</v>
      </c>
      <c r="V3" s="62" t="e">
        <f>'転送（基本）'!AB3</f>
        <v>#REF!</v>
      </c>
      <c r="W3" s="62" t="e">
        <f>'転送（基本）'!AC3</f>
        <v>#REF!</v>
      </c>
      <c r="X3" s="62">
        <f>'転送（基本）'!Z4</f>
        <v>1</v>
      </c>
      <c r="Y3" s="62">
        <f>'転送（基本）'!AA4</f>
        <v>1</v>
      </c>
      <c r="Z3" s="62">
        <f>'転送（基本）'!AB4</f>
        <v>1</v>
      </c>
      <c r="AA3" s="62">
        <f>'転送（基本）'!AC4</f>
        <v>1</v>
      </c>
      <c r="AB3" s="1" t="e">
        <f>'転送（基本）'!AE3</f>
        <v>#REF!</v>
      </c>
      <c r="AC3" s="1" t="e">
        <f>'転送（基本）'!AI3</f>
        <v>#REF!</v>
      </c>
      <c r="AD3" s="1" t="e">
        <f>'転送（基本）'!AJ3</f>
        <v>#REF!</v>
      </c>
      <c r="AE3" s="1" t="e">
        <f>'転送（基本）'!AK3</f>
        <v>#REF!</v>
      </c>
      <c r="AF3" s="1" t="e">
        <f>'転送（基本）'!AL3</f>
        <v>#REF!</v>
      </c>
      <c r="AG3" s="1">
        <f>'転送（基本）'!AM3</f>
        <v>0</v>
      </c>
      <c r="AH3" s="65" t="e">
        <f>'転送（基本）'!AN3</f>
        <v>#REF!</v>
      </c>
      <c r="AI3" s="1">
        <f>'転送（基本）'!AP3</f>
        <v>0</v>
      </c>
      <c r="AJ3" s="1" t="e">
        <f>'転送（基本）'!AR3</f>
        <v>#REF!</v>
      </c>
      <c r="AK3" s="1">
        <f>'転送（学卒）'!S16</f>
        <v>0</v>
      </c>
      <c r="AL3" s="1">
        <f>'転送（学卒）'!T16</f>
        <v>0</v>
      </c>
      <c r="AM3" s="1">
        <f>'転送（学卒）'!U16</f>
        <v>0</v>
      </c>
      <c r="AN3" s="1">
        <f>'転送（学卒）'!V16</f>
        <v>0</v>
      </c>
      <c r="AO3" s="1" t="e">
        <f>'転送（基本）'!AT3</f>
        <v>#REF!</v>
      </c>
      <c r="AQ3" s="63"/>
      <c r="AR3" s="63"/>
      <c r="AS3" s="63"/>
      <c r="AT3" s="63"/>
      <c r="AU3" s="63"/>
      <c r="AV3" s="63"/>
      <c r="AW3" s="63"/>
      <c r="AX3" s="63"/>
      <c r="AY3" s="63"/>
      <c r="AZ3" s="63"/>
      <c r="BA3" s="63"/>
      <c r="BB3" s="63"/>
      <c r="BC3" s="63"/>
      <c r="BD3" s="63"/>
      <c r="BE3" s="63"/>
      <c r="BF3" s="63"/>
      <c r="BG3" s="63"/>
      <c r="BH3" s="1">
        <f>'転送（基本）'!BA3</f>
        <v>1</v>
      </c>
      <c r="BI3" s="1">
        <f>'転送（基本）'!BB3</f>
        <v>1</v>
      </c>
      <c r="BJ3" s="1">
        <f>'転送（基本）'!BC3</f>
        <v>1</v>
      </c>
      <c r="BK3" s="1">
        <f>'転送（基本）'!BD3</f>
      </c>
      <c r="BL3" s="1">
        <f>'転送（基本）'!BE3</f>
        <v>1</v>
      </c>
      <c r="BM3" s="1">
        <f>'転送（基本）'!BF3</f>
      </c>
      <c r="BN3" s="1">
        <f>'転送（基本）'!BG3</f>
      </c>
      <c r="BO3" s="1">
        <f>'転送（基本）'!BH3</f>
      </c>
      <c r="BP3" s="1">
        <f>'転送（基本）'!BI3</f>
      </c>
      <c r="BQ3" s="1">
        <f>'転送（基本）'!BJ3</f>
      </c>
      <c r="BR3" s="1">
        <f>'転送（基本）'!BK3</f>
      </c>
      <c r="BS3" s="1">
        <f>'転送（基本）'!BL3</f>
      </c>
      <c r="BT3" s="1">
        <f>'転送（基本）'!BM3</f>
        <v>1</v>
      </c>
      <c r="BU3" s="1">
        <f>'転送（基本）'!BN3</f>
        <v>1</v>
      </c>
      <c r="BV3" s="1">
        <f>'転送（基本）'!BO3</f>
      </c>
      <c r="BW3" s="1">
        <f>'転送（基本）'!BP3</f>
      </c>
      <c r="BX3" s="1">
        <f>'転送（基本）'!BQ3</f>
      </c>
      <c r="BY3" s="1">
        <f>'転送（基本）'!BR3</f>
      </c>
      <c r="BZ3" s="1">
        <f>'転送（基本）'!BS3</f>
      </c>
      <c r="CA3" s="1">
        <f>'転送（基本）'!BT3</f>
      </c>
      <c r="CB3" s="1">
        <f>'転送（基本）'!BU3</f>
      </c>
      <c r="CC3" s="1">
        <f>'転送（基本）'!BV3</f>
      </c>
      <c r="CD3" s="1">
        <f>'転送（基本）'!BW3</f>
      </c>
      <c r="CE3" s="1">
        <f>'転送（基本）'!BX3</f>
      </c>
      <c r="CF3" s="1">
        <f>'転送（基本）'!BY3</f>
      </c>
      <c r="CG3" s="1">
        <f>'転送（基本）'!BZ3</f>
      </c>
      <c r="CH3" s="1">
        <f>'転送（基本）'!CA3</f>
      </c>
      <c r="CI3" s="1">
        <f>'転送（基本）'!CB3</f>
      </c>
      <c r="CJ3" s="1" t="e">
        <f>'転送（基本）'!CD3</f>
        <v>#REF!</v>
      </c>
      <c r="CK3" s="1" t="e">
        <f>'転送（基本）'!CE3</f>
        <v>#REF!</v>
      </c>
      <c r="CL3" s="1" t="e">
        <f>'転送（基本）'!CF3</f>
        <v>#REF!</v>
      </c>
      <c r="CM3" s="1" t="e">
        <f>'転送（基本）'!CG3</f>
        <v>#REF!</v>
      </c>
      <c r="CN3" s="1" t="e">
        <f>'転送（基本）'!CH3</f>
        <v>#REF!</v>
      </c>
      <c r="CO3" s="1" t="e">
        <f>'転送（基本）'!CI3</f>
        <v>#REF!</v>
      </c>
      <c r="CP3" s="1" t="e">
        <f>'転送（基本）'!CJ3</f>
        <v>#REF!</v>
      </c>
      <c r="CQ3" s="1" t="e">
        <f>'転送（基本）'!CK3</f>
        <v>#REF!</v>
      </c>
      <c r="CR3" s="1" t="e">
        <f>'転送（基本）'!CL3</f>
        <v>#REF!</v>
      </c>
      <c r="CS3" s="1" t="e">
        <f>'転送（基本）'!CM3</f>
        <v>#REF!</v>
      </c>
      <c r="CT3" s="1" t="e">
        <f>'転送（基本）'!CN3</f>
        <v>#REF!</v>
      </c>
      <c r="CU3" s="1" t="e">
        <f>'転送（基本）'!CO3</f>
        <v>#REF!</v>
      </c>
      <c r="CV3" s="1" t="e">
        <f>'転送（基本）'!CP3</f>
        <v>#REF!</v>
      </c>
      <c r="CW3" s="1" t="e">
        <f>'転送（基本）'!CQ3</f>
        <v>#REF!</v>
      </c>
      <c r="CX3" s="1" t="e">
        <f>'転送（基本）'!CR3</f>
        <v>#REF!</v>
      </c>
      <c r="CY3" s="1" t="e">
        <f>'転送（基本）'!CS3</f>
        <v>#REF!</v>
      </c>
      <c r="CZ3" s="1" t="e">
        <f>'転送（基本）'!CT3</f>
        <v>#REF!</v>
      </c>
      <c r="DA3" s="1" t="e">
        <f>'転送（基本）'!CU3</f>
        <v>#REF!</v>
      </c>
      <c r="DB3" s="1" t="e">
        <f>'転送（基本）'!CV3</f>
        <v>#REF!</v>
      </c>
      <c r="DC3" s="1" t="e">
        <f>'転送（基本）'!CW3</f>
        <v>#REF!</v>
      </c>
      <c r="DD3" s="1" t="e">
        <f>'転送（基本）'!CX3</f>
        <v>#REF!</v>
      </c>
      <c r="DE3" s="1" t="e">
        <f>'転送（基本）'!CY3</f>
        <v>#REF!</v>
      </c>
      <c r="DF3" s="1" t="e">
        <f>'転送（基本）'!CZ3</f>
        <v>#REF!</v>
      </c>
      <c r="DG3" s="1" t="e">
        <f>'転送（基本）'!DA3</f>
        <v>#REF!</v>
      </c>
      <c r="DH3" s="1" t="e">
        <f>'転送（基本）'!DB3</f>
        <v>#REF!</v>
      </c>
      <c r="DI3" s="1" t="e">
        <f>'転送（基本）'!DC3</f>
        <v>#REF!</v>
      </c>
      <c r="DJ3" s="1" t="e">
        <f>'転送（基本）'!DD3</f>
        <v>#REF!</v>
      </c>
      <c r="DK3" s="1" t="e">
        <f>'転送（基本）'!DE3</f>
        <v>#REF!</v>
      </c>
      <c r="DL3" s="1" t="e">
        <f>'転送（基本）'!DG3</f>
        <v>#REF!</v>
      </c>
      <c r="DM3" s="1" t="e">
        <f>'転送（基本）'!DH3</f>
        <v>#REF!</v>
      </c>
      <c r="DN3" s="1" t="e">
        <f>'転送（基本）'!DI3</f>
        <v>#REF!</v>
      </c>
      <c r="DO3" s="1" t="e">
        <f>'転送（基本）'!DJ3</f>
        <v>#REF!</v>
      </c>
      <c r="DP3" s="1" t="e">
        <f>'転送（基本）'!DK3</f>
        <v>#REF!</v>
      </c>
      <c r="DQ3" s="1" t="e">
        <f>'転送（基本）'!DL3</f>
        <v>#REF!</v>
      </c>
      <c r="DR3" s="1" t="e">
        <f>'転送（基本）'!DM3</f>
        <v>#REF!</v>
      </c>
      <c r="DS3" s="1" t="e">
        <f>'転送（基本）'!DN3</f>
        <v>#REF!</v>
      </c>
      <c r="DT3" s="1" t="e">
        <f>'転送（基本）'!DO3</f>
        <v>#REF!</v>
      </c>
      <c r="DU3" s="1" t="e">
        <f>'転送（基本）'!DP3</f>
        <v>#REF!</v>
      </c>
      <c r="DV3" s="1" t="e">
        <f>'転送（基本）'!DQ3</f>
        <v>#REF!</v>
      </c>
      <c r="DW3" s="1" t="e">
        <f>'転送（基本）'!DR3</f>
        <v>#REF!</v>
      </c>
      <c r="DX3" s="1" t="e">
        <f>'転送（基本）'!DS3</f>
        <v>#REF!</v>
      </c>
      <c r="DY3" s="1" t="e">
        <f>'転送（基本）'!DT3</f>
        <v>#REF!</v>
      </c>
      <c r="DZ3" s="1" t="e">
        <f>'転送（基本）'!DU3</f>
        <v>#REF!</v>
      </c>
      <c r="EA3" s="1" t="e">
        <f>'転送（基本）'!DV3</f>
        <v>#REF!</v>
      </c>
      <c r="EB3" s="1" t="e">
        <f>'転送（基本）'!DW3</f>
        <v>#REF!</v>
      </c>
      <c r="EC3" s="1" t="e">
        <f>'転送（基本）'!DX3</f>
        <v>#REF!</v>
      </c>
      <c r="ED3" s="1" t="e">
        <f>'転送（基本）'!DY3</f>
        <v>#REF!</v>
      </c>
      <c r="EE3" s="1" t="e">
        <f>'転送（基本）'!DZ3</f>
        <v>#REF!</v>
      </c>
      <c r="EF3" s="1" t="e">
        <f>'転送（基本）'!EA3</f>
        <v>#REF!</v>
      </c>
      <c r="EG3" s="1" t="e">
        <f>'転送（基本）'!EB3</f>
        <v>#REF!</v>
      </c>
      <c r="EH3" s="1" t="e">
        <f>'転送（基本）'!EC3</f>
        <v>#REF!</v>
      </c>
      <c r="EI3" s="1" t="e">
        <f>'転送（基本）'!ED3</f>
        <v>#REF!</v>
      </c>
      <c r="EJ3" s="1" t="e">
        <f>'転送（基本）'!EE3</f>
        <v>#REF!</v>
      </c>
      <c r="EK3" s="1" t="e">
        <f>'転送（基本）'!EF3</f>
        <v>#REF!</v>
      </c>
      <c r="EL3" s="1" t="e">
        <f>'転送（基本）'!EG3</f>
        <v>#REF!</v>
      </c>
      <c r="EM3" s="1" t="e">
        <f>'転送（基本）'!EH3</f>
        <v>#REF!</v>
      </c>
      <c r="EN3" s="1" t="e">
        <f>'転送（基本）'!EJ3</f>
        <v>#REF!</v>
      </c>
      <c r="EO3" s="1" t="e">
        <f>'転送（基本）'!EK3</f>
        <v>#REF!</v>
      </c>
      <c r="EP3" s="1" t="e">
        <f>'転送（基本）'!EL3</f>
        <v>#REF!</v>
      </c>
      <c r="EQ3" s="1" t="e">
        <f>'転送（基本）'!EM3</f>
        <v>#REF!</v>
      </c>
      <c r="ER3" s="1" t="e">
        <f>'転送（基本）'!EN3</f>
        <v>#REF!</v>
      </c>
    </row>
    <row r="4" spans="1:59" s="1" customFormat="1" ht="27" customHeight="1">
      <c r="A4" s="53"/>
      <c r="B4" s="49"/>
      <c r="I4" s="35"/>
      <c r="T4" s="62"/>
      <c r="U4" s="62"/>
      <c r="V4" s="62"/>
      <c r="W4" s="62"/>
      <c r="X4" s="62"/>
      <c r="Y4" s="62"/>
      <c r="Z4" s="62"/>
      <c r="AA4" s="62"/>
      <c r="AH4" s="64"/>
      <c r="AI4" s="63"/>
      <c r="AQ4" s="63"/>
      <c r="AR4" s="63"/>
      <c r="AS4" s="63"/>
      <c r="AT4" s="63"/>
      <c r="AU4" s="63"/>
      <c r="AV4" s="63"/>
      <c r="AW4" s="63"/>
      <c r="AX4" s="63"/>
      <c r="AY4" s="63"/>
      <c r="AZ4" s="63"/>
      <c r="BA4" s="63"/>
      <c r="BB4" s="63"/>
      <c r="BC4" s="63"/>
      <c r="BD4" s="63"/>
      <c r="BE4" s="63"/>
      <c r="BF4" s="63"/>
      <c r="BG4" s="63"/>
    </row>
  </sheetData>
  <sheetProtection/>
  <mergeCells count="10">
    <mergeCell ref="EN1:ER1"/>
    <mergeCell ref="ES1:FC1"/>
    <mergeCell ref="FD1:FD2"/>
    <mergeCell ref="BH1:CI1"/>
    <mergeCell ref="A1:S1"/>
    <mergeCell ref="CJ1:DK1"/>
    <mergeCell ref="DL1:EM1"/>
    <mergeCell ref="T1:W1"/>
    <mergeCell ref="X1:AA1"/>
    <mergeCell ref="AC1:AQ1"/>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U21"/>
  <sheetViews>
    <sheetView view="pageBreakPreview" zoomScaleSheetLayoutView="100" zoomScalePageLayoutView="0" workbookViewId="0" topLeftCell="A1">
      <selection activeCell="C14" sqref="C14"/>
    </sheetView>
  </sheetViews>
  <sheetFormatPr defaultColWidth="9.00390625" defaultRowHeight="13.5"/>
  <cols>
    <col min="1" max="1" width="7.00390625" style="0" customWidth="1"/>
    <col min="2" max="2" width="36.00390625" style="0" customWidth="1"/>
    <col min="3" max="3" width="8.00390625" style="45" customWidth="1"/>
    <col min="4" max="4" width="3.50390625" style="360" bestFit="1" customWidth="1"/>
    <col min="5" max="5" width="3.375" style="360" bestFit="1" customWidth="1"/>
    <col min="6" max="6" width="25.50390625" style="362" customWidth="1"/>
  </cols>
  <sheetData>
    <row r="1" spans="1:6" ht="18.75">
      <c r="A1" s="200" t="s">
        <v>319</v>
      </c>
      <c r="F1" s="354" t="s">
        <v>669</v>
      </c>
    </row>
    <row r="2" spans="1:6" ht="18.75">
      <c r="A2" s="200" t="s">
        <v>435</v>
      </c>
      <c r="F2" s="360"/>
    </row>
    <row r="3" spans="3:21" ht="18" customHeight="1">
      <c r="C3" s="175" t="s">
        <v>71</v>
      </c>
      <c r="D3" s="508" t="s">
        <v>566</v>
      </c>
      <c r="E3" s="508"/>
      <c r="F3" s="508"/>
      <c r="G3" s="123"/>
      <c r="H3" s="123"/>
      <c r="I3" s="123"/>
      <c r="J3" s="123"/>
      <c r="K3" s="123"/>
      <c r="L3" s="123"/>
      <c r="M3" s="123"/>
      <c r="N3" s="123"/>
      <c r="O3" s="123"/>
      <c r="P3" s="123"/>
      <c r="Q3" s="123"/>
      <c r="R3" s="123"/>
      <c r="S3" s="123"/>
      <c r="T3" s="123"/>
      <c r="U3" s="123"/>
    </row>
    <row r="4" spans="1:6" ht="18" customHeight="1">
      <c r="A4" s="99"/>
      <c r="C4" s="175" t="s">
        <v>9</v>
      </c>
      <c r="D4" s="497" t="s">
        <v>644</v>
      </c>
      <c r="E4" s="497"/>
      <c r="F4" s="497"/>
    </row>
    <row r="5" ht="13.5">
      <c r="A5" s="99"/>
    </row>
    <row r="6" spans="1:5" ht="14.25" thickBot="1">
      <c r="A6" s="98"/>
      <c r="C6" s="198" t="s">
        <v>653</v>
      </c>
      <c r="D6" s="363"/>
      <c r="E6" s="363"/>
    </row>
    <row r="7" spans="1:6" ht="29.25" customHeight="1">
      <c r="A7" s="105" t="s">
        <v>376</v>
      </c>
      <c r="B7" s="103" t="s">
        <v>314</v>
      </c>
      <c r="C7" s="104" t="s">
        <v>369</v>
      </c>
      <c r="D7" s="498" t="s">
        <v>315</v>
      </c>
      <c r="E7" s="499"/>
      <c r="F7" s="500"/>
    </row>
    <row r="8" spans="1:6" ht="27" customHeight="1">
      <c r="A8" s="106">
        <v>1</v>
      </c>
      <c r="B8" s="355" t="s">
        <v>346</v>
      </c>
      <c r="C8" s="102" t="s">
        <v>316</v>
      </c>
      <c r="D8" s="501"/>
      <c r="E8" s="502"/>
      <c r="F8" s="503"/>
    </row>
    <row r="9" spans="1:6" ht="27" customHeight="1">
      <c r="A9" s="106">
        <v>2</v>
      </c>
      <c r="B9" s="355" t="s">
        <v>347</v>
      </c>
      <c r="C9" s="102" t="s">
        <v>316</v>
      </c>
      <c r="D9" s="504"/>
      <c r="E9" s="505"/>
      <c r="F9" s="506"/>
    </row>
    <row r="10" spans="1:6" ht="27" customHeight="1">
      <c r="A10" s="106">
        <v>3</v>
      </c>
      <c r="B10" s="355" t="s">
        <v>348</v>
      </c>
      <c r="C10" s="102" t="s">
        <v>316</v>
      </c>
      <c r="D10" s="504"/>
      <c r="E10" s="505"/>
      <c r="F10" s="506"/>
    </row>
    <row r="11" spans="1:6" ht="27" customHeight="1">
      <c r="A11" s="106">
        <v>4</v>
      </c>
      <c r="B11" s="356" t="s">
        <v>458</v>
      </c>
      <c r="C11" s="100" t="s">
        <v>316</v>
      </c>
      <c r="D11" s="507"/>
      <c r="E11" s="509"/>
      <c r="F11" s="510"/>
    </row>
    <row r="12" spans="1:6" ht="51" customHeight="1">
      <c r="A12" s="199">
        <v>5</v>
      </c>
      <c r="B12" s="356" t="s">
        <v>345</v>
      </c>
      <c r="C12" s="100" t="s">
        <v>321</v>
      </c>
      <c r="D12" s="511" t="s">
        <v>637</v>
      </c>
      <c r="E12" s="512"/>
      <c r="F12" s="513"/>
    </row>
    <row r="13" spans="1:6" ht="51" customHeight="1">
      <c r="A13" s="201" t="s">
        <v>396</v>
      </c>
      <c r="B13" s="356" t="s">
        <v>766</v>
      </c>
      <c r="C13" s="100" t="s">
        <v>316</v>
      </c>
      <c r="D13" s="482" t="s">
        <v>767</v>
      </c>
      <c r="E13" s="483"/>
      <c r="F13" s="484"/>
    </row>
    <row r="14" spans="1:6" ht="51" customHeight="1">
      <c r="A14" s="201" t="s">
        <v>397</v>
      </c>
      <c r="B14" s="356" t="s">
        <v>768</v>
      </c>
      <c r="C14" s="100" t="s">
        <v>316</v>
      </c>
      <c r="D14" s="482" t="s">
        <v>638</v>
      </c>
      <c r="E14" s="483"/>
      <c r="F14" s="484"/>
    </row>
    <row r="15" spans="1:6" ht="79.5" customHeight="1">
      <c r="A15" s="107">
        <v>7</v>
      </c>
      <c r="B15" s="356" t="s">
        <v>670</v>
      </c>
      <c r="C15" s="100" t="s">
        <v>316</v>
      </c>
      <c r="D15" s="482" t="s">
        <v>671</v>
      </c>
      <c r="E15" s="483"/>
      <c r="F15" s="484"/>
    </row>
    <row r="16" spans="1:6" ht="27" customHeight="1">
      <c r="A16" s="107">
        <v>8</v>
      </c>
      <c r="B16" s="356" t="s">
        <v>342</v>
      </c>
      <c r="C16" s="100" t="s">
        <v>316</v>
      </c>
      <c r="D16" s="482" t="s">
        <v>639</v>
      </c>
      <c r="E16" s="483"/>
      <c r="F16" s="484"/>
    </row>
    <row r="17" spans="1:6" ht="51" customHeight="1">
      <c r="A17" s="107">
        <v>9</v>
      </c>
      <c r="B17" s="356" t="s">
        <v>350</v>
      </c>
      <c r="C17" s="100"/>
      <c r="D17" s="482" t="s">
        <v>640</v>
      </c>
      <c r="E17" s="483"/>
      <c r="F17" s="484"/>
    </row>
    <row r="18" spans="1:6" ht="64.5" customHeight="1">
      <c r="A18" s="107">
        <v>10</v>
      </c>
      <c r="B18" s="356" t="s">
        <v>494</v>
      </c>
      <c r="C18" s="100"/>
      <c r="D18" s="482" t="s">
        <v>641</v>
      </c>
      <c r="E18" s="483"/>
      <c r="F18" s="484"/>
    </row>
    <row r="19" spans="1:6" ht="27" customHeight="1">
      <c r="A19" s="107">
        <v>11</v>
      </c>
      <c r="B19" s="357" t="s">
        <v>495</v>
      </c>
      <c r="C19" s="109" t="s">
        <v>321</v>
      </c>
      <c r="D19" s="482" t="s">
        <v>642</v>
      </c>
      <c r="E19" s="483"/>
      <c r="F19" s="484"/>
    </row>
    <row r="20" spans="1:6" ht="27" customHeight="1">
      <c r="A20" s="107">
        <v>12</v>
      </c>
      <c r="B20" s="356" t="s">
        <v>320</v>
      </c>
      <c r="C20" s="100" t="s">
        <v>316</v>
      </c>
      <c r="D20" s="482" t="s">
        <v>643</v>
      </c>
      <c r="E20" s="483"/>
      <c r="F20" s="484"/>
    </row>
    <row r="21" spans="1:6" ht="27" customHeight="1" thickBot="1">
      <c r="A21" s="108">
        <v>13</v>
      </c>
      <c r="B21" s="358" t="s">
        <v>672</v>
      </c>
      <c r="C21" s="101"/>
      <c r="D21" s="488" t="s">
        <v>440</v>
      </c>
      <c r="E21" s="489"/>
      <c r="F21" s="490"/>
    </row>
  </sheetData>
  <sheetProtection/>
  <mergeCells count="17">
    <mergeCell ref="D19:F19"/>
    <mergeCell ref="D8:F8"/>
    <mergeCell ref="D9:F9"/>
    <mergeCell ref="D10:F10"/>
    <mergeCell ref="D11:F11"/>
    <mergeCell ref="D12:F12"/>
    <mergeCell ref="D13:F13"/>
    <mergeCell ref="D20:F20"/>
    <mergeCell ref="D21:F21"/>
    <mergeCell ref="D4:F4"/>
    <mergeCell ref="D7:F7"/>
    <mergeCell ref="D3:F3"/>
    <mergeCell ref="D14:F14"/>
    <mergeCell ref="D15:F15"/>
    <mergeCell ref="D16:F16"/>
    <mergeCell ref="D17:F17"/>
    <mergeCell ref="D18:F18"/>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EX47"/>
  <sheetViews>
    <sheetView zoomScaleSheetLayoutView="90" zoomScalePageLayoutView="0" workbookViewId="0" topLeftCell="A1">
      <selection activeCell="N3" sqref="N3:P3"/>
    </sheetView>
  </sheetViews>
  <sheetFormatPr defaultColWidth="1.875" defaultRowHeight="18" customHeight="1"/>
  <cols>
    <col min="1" max="7" width="1.875" style="90" customWidth="1"/>
    <col min="8" max="8" width="2.50390625" style="90" bestFit="1" customWidth="1"/>
    <col min="9" max="43" width="1.875" style="90" customWidth="1"/>
    <col min="44" max="44" width="2.625" style="90" bestFit="1" customWidth="1"/>
    <col min="45" max="50" width="1.875" style="90" customWidth="1"/>
    <col min="51" max="51" width="2.50390625" style="90" bestFit="1" customWidth="1"/>
    <col min="52" max="16384" width="1.875" style="90" customWidth="1"/>
  </cols>
  <sheetData>
    <row r="1" spans="1:2" ht="18" customHeight="1">
      <c r="A1" s="177" t="s">
        <v>360</v>
      </c>
      <c r="B1" s="178"/>
    </row>
    <row r="2" spans="1:2" ht="25.5" customHeight="1" thickBot="1">
      <c r="A2" s="179"/>
      <c r="B2" s="179" t="s">
        <v>370</v>
      </c>
    </row>
    <row r="3" spans="2:32" ht="18" customHeight="1" thickBot="1" thickTop="1">
      <c r="B3" s="658" t="s">
        <v>71</v>
      </c>
      <c r="C3" s="659"/>
      <c r="D3" s="659"/>
      <c r="E3" s="659"/>
      <c r="F3" s="659"/>
      <c r="G3" s="659"/>
      <c r="H3" s="659"/>
      <c r="I3" s="659"/>
      <c r="J3" s="659"/>
      <c r="K3" s="659"/>
      <c r="L3" s="659"/>
      <c r="M3" s="659"/>
      <c r="N3" s="617" t="s">
        <v>675</v>
      </c>
      <c r="O3" s="618"/>
      <c r="P3" s="619"/>
      <c r="Q3" s="585" t="s">
        <v>113</v>
      </c>
      <c r="R3" s="585"/>
      <c r="S3" s="617" t="s">
        <v>384</v>
      </c>
      <c r="T3" s="618"/>
      <c r="U3" s="618"/>
      <c r="V3" s="618"/>
      <c r="W3" s="618"/>
      <c r="X3" s="618"/>
      <c r="Y3" s="618"/>
      <c r="Z3" s="619"/>
      <c r="AA3" s="147"/>
      <c r="AB3" s="141" t="s">
        <v>373</v>
      </c>
      <c r="AC3" s="139"/>
      <c r="AD3" s="139"/>
      <c r="AE3" s="139"/>
      <c r="AF3" s="139"/>
    </row>
    <row r="4" spans="2:32" ht="18" customHeight="1" thickBot="1" thickTop="1">
      <c r="B4" s="655" t="s">
        <v>123</v>
      </c>
      <c r="C4" s="656"/>
      <c r="D4" s="656"/>
      <c r="E4" s="656"/>
      <c r="F4" s="656"/>
      <c r="G4" s="656"/>
      <c r="H4" s="656"/>
      <c r="I4" s="656"/>
      <c r="J4" s="656"/>
      <c r="K4" s="656"/>
      <c r="L4" s="656"/>
      <c r="M4" s="657"/>
      <c r="N4" s="620"/>
      <c r="O4" s="621"/>
      <c r="P4" s="622"/>
      <c r="Q4" s="585" t="s">
        <v>113</v>
      </c>
      <c r="R4" s="585"/>
      <c r="S4" s="588"/>
      <c r="T4" s="589"/>
      <c r="U4" s="589"/>
      <c r="V4" s="589"/>
      <c r="W4" s="590"/>
      <c r="X4" s="590"/>
      <c r="Y4" s="590"/>
      <c r="Z4" s="591"/>
      <c r="AB4" s="140" t="s">
        <v>446</v>
      </c>
      <c r="AC4" s="141"/>
      <c r="AD4" s="141"/>
      <c r="AE4" s="141"/>
      <c r="AF4" s="141"/>
    </row>
    <row r="5" spans="2:32" ht="18" customHeight="1" thickBot="1" thickTop="1">
      <c r="B5" s="592" t="s">
        <v>371</v>
      </c>
      <c r="C5" s="593"/>
      <c r="D5" s="593"/>
      <c r="E5" s="593"/>
      <c r="F5" s="593"/>
      <c r="G5" s="593"/>
      <c r="H5" s="593"/>
      <c r="I5" s="593"/>
      <c r="J5" s="593"/>
      <c r="K5" s="593"/>
      <c r="L5" s="593"/>
      <c r="M5" s="594"/>
      <c r="N5" s="614" t="s">
        <v>770</v>
      </c>
      <c r="O5" s="615"/>
      <c r="P5" s="615"/>
      <c r="Q5" s="615"/>
      <c r="R5" s="615"/>
      <c r="S5" s="615"/>
      <c r="T5" s="615"/>
      <c r="U5" s="615"/>
      <c r="V5" s="616"/>
      <c r="W5" s="221"/>
      <c r="X5" s="222"/>
      <c r="Y5" s="222"/>
      <c r="Z5" s="222"/>
      <c r="AA5" s="140"/>
      <c r="AB5" s="195" t="s">
        <v>769</v>
      </c>
      <c r="AC5" s="141"/>
      <c r="AD5" s="141"/>
      <c r="AE5" s="141"/>
      <c r="AF5" s="141"/>
    </row>
    <row r="6" spans="2:43" ht="18" customHeight="1" thickBot="1" thickTop="1">
      <c r="B6" s="595" t="s">
        <v>544</v>
      </c>
      <c r="C6" s="596"/>
      <c r="D6" s="596"/>
      <c r="E6" s="596"/>
      <c r="F6" s="596"/>
      <c r="G6" s="596"/>
      <c r="H6" s="596"/>
      <c r="I6" s="596"/>
      <c r="J6" s="596"/>
      <c r="K6" s="596"/>
      <c r="L6" s="596"/>
      <c r="M6" s="597"/>
      <c r="N6" s="639" t="s">
        <v>380</v>
      </c>
      <c r="O6" s="660"/>
      <c r="P6" s="660"/>
      <c r="Q6" s="660"/>
      <c r="R6" s="660"/>
      <c r="S6" s="660"/>
      <c r="T6" s="660"/>
      <c r="U6" s="660"/>
      <c r="V6" s="660"/>
      <c r="W6" s="660"/>
      <c r="X6" s="660"/>
      <c r="Y6" s="660"/>
      <c r="Z6" s="660"/>
      <c r="AA6" s="660"/>
      <c r="AB6" s="660"/>
      <c r="AC6" s="660"/>
      <c r="AD6" s="660"/>
      <c r="AE6" s="660"/>
      <c r="AF6" s="660"/>
      <c r="AG6" s="660"/>
      <c r="AH6" s="660"/>
      <c r="AI6" s="660"/>
      <c r="AJ6" s="660"/>
      <c r="AK6" s="660"/>
      <c r="AL6" s="661"/>
      <c r="AM6" s="95"/>
      <c r="AN6" s="91" t="s">
        <v>209</v>
      </c>
      <c r="AP6" s="95"/>
      <c r="AQ6" s="95"/>
    </row>
    <row r="7" spans="2:43" ht="18" customHeight="1" thickBot="1" thickTop="1">
      <c r="B7" s="596" t="s">
        <v>9</v>
      </c>
      <c r="C7" s="596"/>
      <c r="D7" s="596"/>
      <c r="E7" s="596"/>
      <c r="F7" s="596"/>
      <c r="G7" s="596"/>
      <c r="H7" s="596"/>
      <c r="I7" s="596"/>
      <c r="J7" s="596"/>
      <c r="K7" s="596"/>
      <c r="L7" s="596"/>
      <c r="M7" s="597"/>
      <c r="N7" s="598" t="s">
        <v>378</v>
      </c>
      <c r="O7" s="599"/>
      <c r="P7" s="599"/>
      <c r="Q7" s="599"/>
      <c r="R7" s="599"/>
      <c r="S7" s="599"/>
      <c r="T7" s="599"/>
      <c r="U7" s="599"/>
      <c r="V7" s="599"/>
      <c r="W7" s="599"/>
      <c r="X7" s="599"/>
      <c r="Y7" s="599"/>
      <c r="Z7" s="599"/>
      <c r="AA7" s="599"/>
      <c r="AB7" s="599"/>
      <c r="AC7" s="599"/>
      <c r="AD7" s="599"/>
      <c r="AE7" s="599"/>
      <c r="AF7" s="599"/>
      <c r="AG7" s="599"/>
      <c r="AH7" s="599"/>
      <c r="AI7" s="599"/>
      <c r="AJ7" s="599"/>
      <c r="AK7" s="599"/>
      <c r="AL7" s="600"/>
      <c r="AM7" s="95"/>
      <c r="AN7" s="91" t="s">
        <v>447</v>
      </c>
      <c r="AP7" s="95"/>
      <c r="AQ7" s="95"/>
    </row>
    <row r="8" spans="2:43" ht="18" customHeight="1" thickBot="1" thickTop="1">
      <c r="B8" s="596" t="s">
        <v>127</v>
      </c>
      <c r="C8" s="596"/>
      <c r="D8" s="596"/>
      <c r="E8" s="596"/>
      <c r="F8" s="596"/>
      <c r="G8" s="596"/>
      <c r="H8" s="596"/>
      <c r="I8" s="596"/>
      <c r="J8" s="596"/>
      <c r="K8" s="596"/>
      <c r="L8" s="596"/>
      <c r="M8" s="597"/>
      <c r="N8" s="639" t="s">
        <v>381</v>
      </c>
      <c r="O8" s="640"/>
      <c r="P8" s="640"/>
      <c r="Q8" s="640"/>
      <c r="R8" s="640"/>
      <c r="S8" s="640"/>
      <c r="T8" s="640"/>
      <c r="U8" s="640"/>
      <c r="V8" s="640"/>
      <c r="W8" s="640"/>
      <c r="X8" s="640"/>
      <c r="Y8" s="640"/>
      <c r="Z8" s="641"/>
      <c r="AA8" s="96"/>
      <c r="AB8" s="96"/>
      <c r="AC8" s="96"/>
      <c r="AD8" s="96"/>
      <c r="AE8" s="96"/>
      <c r="AF8" s="96"/>
      <c r="AG8" s="96"/>
      <c r="AH8" s="96"/>
      <c r="AI8" s="96"/>
      <c r="AJ8" s="96"/>
      <c r="AK8" s="96"/>
      <c r="AL8" s="96"/>
      <c r="AM8" s="96"/>
      <c r="AN8" s="96"/>
      <c r="AO8" s="96"/>
      <c r="AP8" s="96"/>
      <c r="AQ8" s="96"/>
    </row>
    <row r="9" spans="2:38" ht="18" customHeight="1" thickBot="1" thickTop="1">
      <c r="B9" s="635" t="s">
        <v>488</v>
      </c>
      <c r="C9" s="596"/>
      <c r="D9" s="596"/>
      <c r="E9" s="596"/>
      <c r="F9" s="596"/>
      <c r="G9" s="596"/>
      <c r="H9" s="596"/>
      <c r="I9" s="596"/>
      <c r="J9" s="596"/>
      <c r="K9" s="596"/>
      <c r="L9" s="596"/>
      <c r="M9" s="597"/>
      <c r="N9" s="639" t="s">
        <v>383</v>
      </c>
      <c r="O9" s="640"/>
      <c r="P9" s="640"/>
      <c r="Q9" s="640"/>
      <c r="R9" s="640"/>
      <c r="S9" s="640"/>
      <c r="T9" s="640"/>
      <c r="U9" s="640"/>
      <c r="V9" s="640"/>
      <c r="W9" s="640"/>
      <c r="X9" s="640"/>
      <c r="Y9" s="640"/>
      <c r="Z9" s="641"/>
      <c r="AA9" s="93"/>
      <c r="AB9" s="93"/>
      <c r="AD9" s="93"/>
      <c r="AE9" s="93"/>
      <c r="AF9" s="94" t="s">
        <v>191</v>
      </c>
      <c r="AG9" s="93"/>
      <c r="AH9" s="93"/>
      <c r="AI9" s="93"/>
      <c r="AJ9" s="93"/>
      <c r="AK9" s="93"/>
      <c r="AL9" s="93"/>
    </row>
    <row r="10" spans="2:38" ht="18" customHeight="1" thickBot="1" thickTop="1">
      <c r="B10" s="596" t="s">
        <v>10</v>
      </c>
      <c r="C10" s="596"/>
      <c r="D10" s="596"/>
      <c r="E10" s="596"/>
      <c r="F10" s="596"/>
      <c r="G10" s="596"/>
      <c r="H10" s="596"/>
      <c r="I10" s="596"/>
      <c r="J10" s="596"/>
      <c r="K10" s="596"/>
      <c r="L10" s="596"/>
      <c r="M10" s="597"/>
      <c r="N10" s="639" t="s">
        <v>383</v>
      </c>
      <c r="O10" s="640"/>
      <c r="P10" s="640"/>
      <c r="Q10" s="640"/>
      <c r="R10" s="640"/>
      <c r="S10" s="640"/>
      <c r="T10" s="640"/>
      <c r="U10" s="640"/>
      <c r="V10" s="640"/>
      <c r="W10" s="640"/>
      <c r="X10" s="640"/>
      <c r="Y10" s="640"/>
      <c r="Z10" s="641"/>
      <c r="AA10" s="93"/>
      <c r="AB10" s="93"/>
      <c r="AC10" s="93"/>
      <c r="AD10" s="93"/>
      <c r="AE10" s="93"/>
      <c r="AF10" s="94" t="s">
        <v>191</v>
      </c>
      <c r="AG10" s="93"/>
      <c r="AH10" s="93"/>
      <c r="AI10" s="93"/>
      <c r="AJ10" s="93"/>
      <c r="AK10" s="93"/>
      <c r="AL10" s="93"/>
    </row>
    <row r="11" spans="2:62" ht="18" customHeight="1" thickBot="1" thickTop="1">
      <c r="B11" s="635" t="s">
        <v>437</v>
      </c>
      <c r="C11" s="596"/>
      <c r="D11" s="596"/>
      <c r="E11" s="596"/>
      <c r="F11" s="596"/>
      <c r="G11" s="596"/>
      <c r="H11" s="596"/>
      <c r="I11" s="596"/>
      <c r="J11" s="596"/>
      <c r="K11" s="596"/>
      <c r="L11" s="596"/>
      <c r="M11" s="597"/>
      <c r="N11" s="614" t="s">
        <v>438</v>
      </c>
      <c r="O11" s="615"/>
      <c r="P11" s="615"/>
      <c r="Q11" s="615"/>
      <c r="R11" s="615"/>
      <c r="S11" s="615"/>
      <c r="T11" s="615"/>
      <c r="U11" s="615"/>
      <c r="V11" s="616"/>
      <c r="W11" s="221"/>
      <c r="X11" s="222"/>
      <c r="Y11" s="222"/>
      <c r="Z11" s="222"/>
      <c r="AA11" s="93"/>
      <c r="AB11" s="93"/>
      <c r="AC11" s="94" t="s">
        <v>448</v>
      </c>
      <c r="AD11" s="93"/>
      <c r="AE11" s="93"/>
      <c r="AF11" s="94"/>
      <c r="AG11" s="93"/>
      <c r="AH11" s="93"/>
      <c r="AI11" s="93"/>
      <c r="AJ11" s="93"/>
      <c r="AK11" s="93"/>
      <c r="AL11" s="93"/>
      <c r="BJ11" s="378">
        <v>0</v>
      </c>
    </row>
    <row r="12" spans="2:62" ht="18" customHeight="1" thickBot="1" thickTop="1">
      <c r="B12" s="592" t="s">
        <v>372</v>
      </c>
      <c r="C12" s="593"/>
      <c r="D12" s="593"/>
      <c r="E12" s="593"/>
      <c r="F12" s="593"/>
      <c r="G12" s="593"/>
      <c r="H12" s="593"/>
      <c r="I12" s="593"/>
      <c r="J12" s="593"/>
      <c r="K12" s="593"/>
      <c r="L12" s="593"/>
      <c r="M12" s="593"/>
      <c r="N12" s="645" t="s">
        <v>379</v>
      </c>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7"/>
      <c r="BJ12" s="378">
        <v>1</v>
      </c>
    </row>
    <row r="13" spans="2:62" ht="18" customHeight="1" thickBot="1" thickTop="1">
      <c r="B13" s="596" t="s">
        <v>107</v>
      </c>
      <c r="C13" s="596"/>
      <c r="D13" s="596"/>
      <c r="E13" s="596"/>
      <c r="F13" s="596"/>
      <c r="G13" s="596"/>
      <c r="H13" s="596"/>
      <c r="I13" s="596"/>
      <c r="J13" s="596"/>
      <c r="K13" s="596"/>
      <c r="L13" s="596"/>
      <c r="M13" s="597"/>
      <c r="N13" s="642" t="s">
        <v>385</v>
      </c>
      <c r="O13" s="643"/>
      <c r="P13" s="643"/>
      <c r="Q13" s="643"/>
      <c r="R13" s="644"/>
      <c r="S13" s="93"/>
      <c r="T13" s="93"/>
      <c r="U13" s="93"/>
      <c r="V13" s="93"/>
      <c r="W13" s="93"/>
      <c r="X13" s="93"/>
      <c r="Y13" s="93"/>
      <c r="Z13" s="93"/>
      <c r="AA13" s="97"/>
      <c r="AB13" s="93"/>
      <c r="AC13" s="93"/>
      <c r="AD13" s="93"/>
      <c r="AE13" s="93"/>
      <c r="AF13" s="94" t="s">
        <v>673</v>
      </c>
      <c r="AG13" s="93"/>
      <c r="AH13" s="93"/>
      <c r="AI13" s="93"/>
      <c r="BJ13" s="378">
        <v>2</v>
      </c>
    </row>
    <row r="14" spans="2:62" ht="18" customHeight="1" thickBot="1" thickTop="1">
      <c r="B14" s="596" t="s">
        <v>99</v>
      </c>
      <c r="C14" s="596"/>
      <c r="D14" s="596"/>
      <c r="E14" s="596"/>
      <c r="F14" s="596"/>
      <c r="G14" s="596"/>
      <c r="H14" s="596"/>
      <c r="I14" s="596"/>
      <c r="J14" s="596"/>
      <c r="K14" s="596"/>
      <c r="L14" s="596"/>
      <c r="M14" s="597"/>
      <c r="N14" s="601" t="s">
        <v>386</v>
      </c>
      <c r="O14" s="602"/>
      <c r="P14" s="602"/>
      <c r="Q14" s="602"/>
      <c r="R14" s="603"/>
      <c r="S14" s="93"/>
      <c r="T14" s="93"/>
      <c r="U14" s="93"/>
      <c r="V14" s="93"/>
      <c r="W14" s="93"/>
      <c r="X14" s="93"/>
      <c r="Y14" s="93"/>
      <c r="Z14" s="93"/>
      <c r="AA14" s="93"/>
      <c r="AB14" s="93"/>
      <c r="AC14" s="93"/>
      <c r="AD14" s="93"/>
      <c r="AE14" s="93"/>
      <c r="AF14" s="94" t="s">
        <v>181</v>
      </c>
      <c r="AG14" s="93"/>
      <c r="AH14" s="93"/>
      <c r="AI14" s="93"/>
      <c r="AJ14" s="93"/>
      <c r="AK14" s="93"/>
      <c r="AL14" s="93"/>
      <c r="BJ14" s="378">
        <v>3</v>
      </c>
    </row>
    <row r="15" spans="2:62" ht="18" customHeight="1" thickBot="1" thickTop="1">
      <c r="B15" s="635" t="s">
        <v>374</v>
      </c>
      <c r="C15" s="596"/>
      <c r="D15" s="596"/>
      <c r="E15" s="596"/>
      <c r="F15" s="596"/>
      <c r="G15" s="596"/>
      <c r="H15" s="596"/>
      <c r="I15" s="596"/>
      <c r="J15" s="596"/>
      <c r="K15" s="596"/>
      <c r="L15" s="596"/>
      <c r="M15" s="597"/>
      <c r="N15" s="601" t="s">
        <v>390</v>
      </c>
      <c r="O15" s="602"/>
      <c r="P15" s="602"/>
      <c r="Q15" s="602"/>
      <c r="R15" s="602"/>
      <c r="S15" s="602"/>
      <c r="T15" s="602"/>
      <c r="U15" s="602"/>
      <c r="V15" s="602"/>
      <c r="W15" s="603"/>
      <c r="X15" s="93"/>
      <c r="Y15" s="93"/>
      <c r="Z15" s="93"/>
      <c r="AA15" s="93"/>
      <c r="AB15" s="93"/>
      <c r="AC15" s="93"/>
      <c r="AD15" s="93"/>
      <c r="AE15" s="93"/>
      <c r="AF15" s="94" t="s">
        <v>181</v>
      </c>
      <c r="AG15" s="93"/>
      <c r="AH15" s="93"/>
      <c r="AI15" s="93"/>
      <c r="AJ15" s="93"/>
      <c r="AK15" s="93"/>
      <c r="AL15" s="93"/>
      <c r="BJ15" s="378">
        <v>4</v>
      </c>
    </row>
    <row r="16" spans="2:62" ht="18" customHeight="1" thickBot="1" thickTop="1">
      <c r="B16" s="635" t="s">
        <v>375</v>
      </c>
      <c r="C16" s="596"/>
      <c r="D16" s="596"/>
      <c r="E16" s="596"/>
      <c r="F16" s="596"/>
      <c r="G16" s="596"/>
      <c r="H16" s="596"/>
      <c r="I16" s="596"/>
      <c r="J16" s="596"/>
      <c r="K16" s="596"/>
      <c r="L16" s="596"/>
      <c r="M16" s="597"/>
      <c r="N16" s="601" t="s">
        <v>392</v>
      </c>
      <c r="O16" s="602"/>
      <c r="P16" s="602"/>
      <c r="Q16" s="602"/>
      <c r="R16" s="602"/>
      <c r="S16" s="602"/>
      <c r="T16" s="602"/>
      <c r="U16" s="602"/>
      <c r="V16" s="602"/>
      <c r="W16" s="603"/>
      <c r="X16" s="93"/>
      <c r="Y16" s="93"/>
      <c r="Z16" s="93"/>
      <c r="AA16" s="93"/>
      <c r="AB16" s="93"/>
      <c r="AC16" s="93"/>
      <c r="AD16" s="93"/>
      <c r="AE16" s="93"/>
      <c r="AF16" s="94" t="s">
        <v>181</v>
      </c>
      <c r="AG16" s="93"/>
      <c r="AH16" s="93"/>
      <c r="AI16" s="93"/>
      <c r="AJ16" s="93"/>
      <c r="AK16" s="93"/>
      <c r="AL16" s="93"/>
      <c r="BJ16" s="378">
        <v>5</v>
      </c>
    </row>
    <row r="17" spans="2:154" s="13" customFormat="1" ht="18" customHeight="1" thickBot="1" thickTop="1">
      <c r="B17" s="636" t="s">
        <v>12</v>
      </c>
      <c r="C17" s="637"/>
      <c r="D17" s="637"/>
      <c r="E17" s="637"/>
      <c r="F17" s="637"/>
      <c r="G17" s="637"/>
      <c r="H17" s="637"/>
      <c r="I17" s="637"/>
      <c r="J17" s="637"/>
      <c r="K17" s="637"/>
      <c r="L17" s="637"/>
      <c r="M17" s="638"/>
      <c r="N17" s="648" t="s">
        <v>387</v>
      </c>
      <c r="O17" s="649"/>
      <c r="P17" s="649"/>
      <c r="Q17" s="649"/>
      <c r="R17" s="649"/>
      <c r="S17" s="649"/>
      <c r="T17" s="649"/>
      <c r="U17" s="649"/>
      <c r="V17" s="649"/>
      <c r="W17" s="649"/>
      <c r="X17" s="650"/>
      <c r="Y17" s="650"/>
      <c r="Z17" s="650"/>
      <c r="AA17" s="650"/>
      <c r="AB17" s="650"/>
      <c r="AC17" s="650"/>
      <c r="AD17" s="650"/>
      <c r="AE17" s="650"/>
      <c r="AF17" s="650"/>
      <c r="AG17" s="650"/>
      <c r="AH17" s="650"/>
      <c r="AI17" s="651"/>
      <c r="AJ17" s="17"/>
      <c r="AK17" s="197" t="s">
        <v>449</v>
      </c>
      <c r="AM17" s="17"/>
      <c r="AN17" s="17"/>
      <c r="BD17" s="2"/>
      <c r="BE17" s="2"/>
      <c r="BF17" s="2"/>
      <c r="BG17" s="2"/>
      <c r="BH17" s="2"/>
      <c r="BI17" s="2"/>
      <c r="BJ17" s="377">
        <v>6</v>
      </c>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row>
    <row r="18" spans="2:62" s="13" customFormat="1" ht="18" customHeight="1" thickBot="1" thickTop="1">
      <c r="B18" s="636" t="s">
        <v>13</v>
      </c>
      <c r="C18" s="637"/>
      <c r="D18" s="637"/>
      <c r="E18" s="637"/>
      <c r="F18" s="637"/>
      <c r="G18" s="637"/>
      <c r="H18" s="637"/>
      <c r="I18" s="637"/>
      <c r="J18" s="637"/>
      <c r="K18" s="637"/>
      <c r="L18" s="637"/>
      <c r="M18" s="638"/>
      <c r="N18" s="601" t="s">
        <v>393</v>
      </c>
      <c r="O18" s="602"/>
      <c r="P18" s="602"/>
      <c r="Q18" s="602"/>
      <c r="R18" s="602"/>
      <c r="S18" s="602"/>
      <c r="T18" s="602"/>
      <c r="U18" s="602"/>
      <c r="V18" s="602"/>
      <c r="W18" s="602"/>
      <c r="X18" s="603"/>
      <c r="Y18" s="184"/>
      <c r="Z18" s="184"/>
      <c r="AA18" s="196" t="s">
        <v>450</v>
      </c>
      <c r="AB18" s="184"/>
      <c r="AC18" s="184"/>
      <c r="AD18" s="184"/>
      <c r="AE18" s="184"/>
      <c r="AF18" s="184"/>
      <c r="AG18" s="184"/>
      <c r="AH18" s="184"/>
      <c r="AI18" s="184"/>
      <c r="AM18" s="17"/>
      <c r="AN18" s="17"/>
      <c r="BJ18" s="377">
        <v>7</v>
      </c>
    </row>
    <row r="19" spans="2:62" s="13" customFormat="1" ht="18" customHeight="1" thickBot="1" thickTop="1">
      <c r="B19" s="652" t="s">
        <v>14</v>
      </c>
      <c r="C19" s="653"/>
      <c r="D19" s="653"/>
      <c r="E19" s="653"/>
      <c r="F19" s="653"/>
      <c r="G19" s="653"/>
      <c r="H19" s="653"/>
      <c r="I19" s="653"/>
      <c r="J19" s="653"/>
      <c r="K19" s="653"/>
      <c r="L19" s="653"/>
      <c r="M19" s="654"/>
      <c r="N19" s="601" t="s">
        <v>391</v>
      </c>
      <c r="O19" s="602"/>
      <c r="P19" s="602"/>
      <c r="Q19" s="602"/>
      <c r="R19" s="602"/>
      <c r="S19" s="602"/>
      <c r="T19" s="602"/>
      <c r="U19" s="602"/>
      <c r="V19" s="602"/>
      <c r="W19" s="602"/>
      <c r="X19" s="603"/>
      <c r="Y19" s="185"/>
      <c r="Z19" s="185"/>
      <c r="AA19" s="196" t="s">
        <v>451</v>
      </c>
      <c r="AB19" s="185"/>
      <c r="AC19" s="184"/>
      <c r="AD19" s="184"/>
      <c r="AE19" s="184"/>
      <c r="AF19" s="184"/>
      <c r="AG19" s="184"/>
      <c r="AH19" s="184"/>
      <c r="AI19" s="184"/>
      <c r="AJ19" s="176"/>
      <c r="AK19" s="176"/>
      <c r="AL19" s="176"/>
      <c r="AM19" s="17"/>
      <c r="AN19" s="17"/>
      <c r="BJ19" s="377">
        <v>8</v>
      </c>
    </row>
    <row r="20" spans="2:62" s="2" customFormat="1" ht="18" customHeight="1" thickBot="1" thickTop="1">
      <c r="B20" s="518" t="s">
        <v>674</v>
      </c>
      <c r="C20" s="519"/>
      <c r="D20" s="519"/>
      <c r="E20" s="519"/>
      <c r="F20" s="519"/>
      <c r="G20" s="519"/>
      <c r="H20" s="519"/>
      <c r="I20" s="519"/>
      <c r="J20" s="519"/>
      <c r="K20" s="519"/>
      <c r="L20" s="519"/>
      <c r="M20" s="520"/>
      <c r="N20" s="521">
        <v>1</v>
      </c>
      <c r="O20" s="522"/>
      <c r="P20" s="523">
        <v>2</v>
      </c>
      <c r="Q20" s="514"/>
      <c r="R20" s="514">
        <v>3</v>
      </c>
      <c r="S20" s="514"/>
      <c r="T20" s="514">
        <v>4</v>
      </c>
      <c r="U20" s="514"/>
      <c r="V20" s="514">
        <v>5</v>
      </c>
      <c r="W20" s="524"/>
      <c r="X20" s="515">
        <v>6</v>
      </c>
      <c r="Y20" s="517"/>
      <c r="Z20" s="514">
        <v>7</v>
      </c>
      <c r="AA20" s="514"/>
      <c r="AB20" s="514">
        <v>8</v>
      </c>
      <c r="AC20" s="514"/>
      <c r="AD20" s="515">
        <v>9</v>
      </c>
      <c r="AE20" s="516"/>
      <c r="AF20" s="515">
        <v>0</v>
      </c>
      <c r="AG20" s="517"/>
      <c r="AH20" s="514">
        <v>1</v>
      </c>
      <c r="AI20" s="514"/>
      <c r="AJ20" s="514">
        <v>2</v>
      </c>
      <c r="AK20" s="514"/>
      <c r="AL20" s="515">
        <v>3</v>
      </c>
      <c r="AM20" s="516"/>
      <c r="AN20" s="110"/>
      <c r="AO20" s="376" t="s">
        <v>676</v>
      </c>
      <c r="BJ20" s="377">
        <v>9</v>
      </c>
    </row>
    <row r="21" ht="18" customHeight="1" thickTop="1"/>
    <row r="22" spans="1:13" ht="25.5" customHeight="1">
      <c r="A22" s="92"/>
      <c r="B22" s="179" t="s">
        <v>600</v>
      </c>
      <c r="M22" s="156" t="s">
        <v>601</v>
      </c>
    </row>
    <row r="23" spans="2:61" ht="24" customHeight="1" thickBot="1">
      <c r="B23" s="607"/>
      <c r="C23" s="608"/>
      <c r="D23" s="608"/>
      <c r="E23" s="609"/>
      <c r="F23" s="610" t="s">
        <v>358</v>
      </c>
      <c r="G23" s="611"/>
      <c r="H23" s="611"/>
      <c r="I23" s="611"/>
      <c r="J23" s="610" t="s">
        <v>359</v>
      </c>
      <c r="K23" s="611"/>
      <c r="L23" s="611"/>
      <c r="M23" s="611"/>
      <c r="P23" s="556" t="s">
        <v>311</v>
      </c>
      <c r="Q23" s="557"/>
      <c r="R23" s="557"/>
      <c r="S23" s="557"/>
      <c r="T23" s="567" t="s">
        <v>602</v>
      </c>
      <c r="U23" s="568"/>
      <c r="V23" s="568"/>
      <c r="W23" s="567" t="s">
        <v>603</v>
      </c>
      <c r="X23" s="568"/>
      <c r="Y23" s="568"/>
      <c r="Z23" s="567" t="s">
        <v>604</v>
      </c>
      <c r="AA23" s="568"/>
      <c r="AB23" s="568"/>
      <c r="AC23" s="567" t="s">
        <v>605</v>
      </c>
      <c r="AD23" s="568"/>
      <c r="AE23" s="568"/>
      <c r="AF23" s="567" t="s">
        <v>606</v>
      </c>
      <c r="AG23" s="568"/>
      <c r="AH23" s="568"/>
      <c r="AI23" s="567" t="s">
        <v>607</v>
      </c>
      <c r="AJ23" s="568"/>
      <c r="AK23" s="568"/>
      <c r="AL23" s="567" t="s">
        <v>608</v>
      </c>
      <c r="AM23" s="568"/>
      <c r="AN23" s="568"/>
      <c r="AO23" s="567" t="s">
        <v>609</v>
      </c>
      <c r="AP23" s="568"/>
      <c r="AQ23" s="568"/>
      <c r="AR23" s="567" t="s">
        <v>610</v>
      </c>
      <c r="AS23" s="568"/>
      <c r="AT23" s="568"/>
      <c r="AU23" s="567" t="s">
        <v>611</v>
      </c>
      <c r="AV23" s="568"/>
      <c r="AW23" s="568"/>
      <c r="AX23" s="567" t="s">
        <v>505</v>
      </c>
      <c r="AY23" s="568"/>
      <c r="AZ23" s="568"/>
      <c r="BA23" s="567" t="s">
        <v>612</v>
      </c>
      <c r="BB23" s="568"/>
      <c r="BC23" s="568"/>
      <c r="BD23" s="567" t="s">
        <v>613</v>
      </c>
      <c r="BE23" s="568"/>
      <c r="BF23" s="568"/>
      <c r="BG23" s="335"/>
      <c r="BH23" s="335"/>
      <c r="BI23" s="335"/>
    </row>
    <row r="24" spans="2:61" ht="24" customHeight="1" thickBot="1">
      <c r="B24" s="569" t="s">
        <v>365</v>
      </c>
      <c r="C24" s="569"/>
      <c r="D24" s="562" t="s">
        <v>614</v>
      </c>
      <c r="E24" s="563"/>
      <c r="F24" s="570">
        <v>2</v>
      </c>
      <c r="G24" s="571"/>
      <c r="H24" s="571"/>
      <c r="I24" s="571"/>
      <c r="J24" s="571">
        <v>1</v>
      </c>
      <c r="K24" s="571"/>
      <c r="L24" s="571"/>
      <c r="M24" s="572"/>
      <c r="P24" s="556" t="s">
        <v>62</v>
      </c>
      <c r="Q24" s="557"/>
      <c r="R24" s="557"/>
      <c r="S24" s="558"/>
      <c r="T24" s="573">
        <v>2</v>
      </c>
      <c r="U24" s="560"/>
      <c r="V24" s="560"/>
      <c r="W24" s="560"/>
      <c r="X24" s="560"/>
      <c r="Y24" s="560"/>
      <c r="Z24" s="560">
        <v>3</v>
      </c>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0">
        <v>3</v>
      </c>
      <c r="AY24" s="560"/>
      <c r="AZ24" s="560"/>
      <c r="BA24" s="560">
        <v>2</v>
      </c>
      <c r="BB24" s="560"/>
      <c r="BC24" s="560"/>
      <c r="BD24" s="560"/>
      <c r="BE24" s="560"/>
      <c r="BF24" s="561"/>
      <c r="BG24" s="336"/>
      <c r="BH24" s="336"/>
      <c r="BI24" s="336"/>
    </row>
    <row r="25" spans="2:61" ht="24" customHeight="1" thickBot="1">
      <c r="B25" s="569"/>
      <c r="C25" s="569"/>
      <c r="D25" s="562" t="s">
        <v>615</v>
      </c>
      <c r="E25" s="563"/>
      <c r="F25" s="564">
        <v>1</v>
      </c>
      <c r="G25" s="565"/>
      <c r="H25" s="565"/>
      <c r="I25" s="565"/>
      <c r="J25" s="565">
        <v>2</v>
      </c>
      <c r="K25" s="565"/>
      <c r="L25" s="565"/>
      <c r="M25" s="566"/>
      <c r="P25" s="556" t="s">
        <v>311</v>
      </c>
      <c r="Q25" s="557"/>
      <c r="R25" s="557"/>
      <c r="S25" s="557"/>
      <c r="T25" s="549" t="s">
        <v>616</v>
      </c>
      <c r="U25" s="550"/>
      <c r="V25" s="550"/>
      <c r="W25" s="549" t="s">
        <v>617</v>
      </c>
      <c r="X25" s="550"/>
      <c r="Y25" s="550"/>
      <c r="Z25" s="549" t="s">
        <v>618</v>
      </c>
      <c r="AA25" s="550"/>
      <c r="AB25" s="550"/>
      <c r="AC25" s="549" t="s">
        <v>619</v>
      </c>
      <c r="AD25" s="550"/>
      <c r="AE25" s="550"/>
      <c r="AF25" s="549" t="s">
        <v>620</v>
      </c>
      <c r="AG25" s="550"/>
      <c r="AH25" s="550"/>
      <c r="AI25" s="549" t="s">
        <v>621</v>
      </c>
      <c r="AJ25" s="550"/>
      <c r="AK25" s="550"/>
      <c r="AL25" s="549" t="s">
        <v>622</v>
      </c>
      <c r="AM25" s="550"/>
      <c r="AN25" s="550"/>
      <c r="AO25" s="549" t="s">
        <v>623</v>
      </c>
      <c r="AP25" s="550"/>
      <c r="AQ25" s="550"/>
      <c r="AR25" s="549" t="s">
        <v>624</v>
      </c>
      <c r="AS25" s="550"/>
      <c r="AT25" s="550"/>
      <c r="AU25" s="549" t="s">
        <v>625</v>
      </c>
      <c r="AV25" s="550"/>
      <c r="AW25" s="550"/>
      <c r="AX25" s="549" t="s">
        <v>626</v>
      </c>
      <c r="AY25" s="550"/>
      <c r="AZ25" s="550"/>
      <c r="BA25" s="549" t="s">
        <v>627</v>
      </c>
      <c r="BB25" s="550"/>
      <c r="BC25" s="550"/>
      <c r="BD25" s="549" t="s">
        <v>628</v>
      </c>
      <c r="BE25" s="550"/>
      <c r="BF25" s="550"/>
      <c r="BG25" s="336"/>
      <c r="BH25" s="336"/>
      <c r="BI25" s="336"/>
    </row>
    <row r="26" spans="2:61" ht="24" customHeight="1" thickBot="1">
      <c r="B26" s="569"/>
      <c r="C26" s="569"/>
      <c r="D26" s="551" t="s">
        <v>177</v>
      </c>
      <c r="E26" s="552"/>
      <c r="F26" s="553">
        <f>SUM(F24:I25)</f>
        <v>3</v>
      </c>
      <c r="G26" s="554"/>
      <c r="H26" s="554"/>
      <c r="I26" s="554"/>
      <c r="J26" s="554">
        <f>SUM(J24:M25)</f>
        <v>3</v>
      </c>
      <c r="K26" s="554"/>
      <c r="L26" s="554"/>
      <c r="M26" s="555"/>
      <c r="P26" s="556" t="s">
        <v>62</v>
      </c>
      <c r="Q26" s="557"/>
      <c r="R26" s="557"/>
      <c r="S26" s="558"/>
      <c r="T26" s="559"/>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c r="BC26" s="547"/>
      <c r="BD26" s="547"/>
      <c r="BE26" s="547"/>
      <c r="BF26" s="548"/>
      <c r="BG26" s="336"/>
      <c r="BH26" s="336"/>
      <c r="BI26" s="336"/>
    </row>
    <row r="27" ht="25.5" customHeight="1">
      <c r="B27" s="179"/>
    </row>
    <row r="28" spans="1:58" ht="18" customHeight="1" thickBot="1">
      <c r="A28" s="375" t="s">
        <v>659</v>
      </c>
      <c r="B28" s="342"/>
      <c r="C28" s="342"/>
      <c r="D28" s="343"/>
      <c r="E28" s="343"/>
      <c r="F28" s="153"/>
      <c r="G28" s="153"/>
      <c r="H28" s="153"/>
      <c r="I28" s="153"/>
      <c r="J28" s="153"/>
      <c r="K28" s="153"/>
      <c r="L28" s="153"/>
      <c r="M28" s="153"/>
      <c r="N28" s="153"/>
      <c r="O28" s="153"/>
      <c r="P28" s="154"/>
      <c r="Q28" s="155"/>
      <c r="R28" s="155"/>
      <c r="S28" s="155"/>
      <c r="T28" s="155"/>
      <c r="U28" s="155"/>
      <c r="V28" s="155"/>
      <c r="W28" s="155"/>
      <c r="X28" s="155"/>
      <c r="Y28" s="155"/>
      <c r="Z28" s="155"/>
      <c r="AA28" s="155"/>
      <c r="AB28" s="155"/>
      <c r="AC28" s="155"/>
      <c r="AD28" s="155"/>
      <c r="AE28" s="155"/>
      <c r="AF28" s="93"/>
      <c r="AG28" s="93"/>
      <c r="AH28" s="94"/>
      <c r="AI28" s="93"/>
      <c r="AJ28" s="93"/>
      <c r="AK28" s="93"/>
      <c r="AL28" s="93"/>
      <c r="AM28" s="93"/>
      <c r="AN28" s="93"/>
      <c r="BF28" s="341"/>
    </row>
    <row r="29" spans="1:57" ht="18" customHeight="1">
      <c r="A29" s="151" t="s">
        <v>343</v>
      </c>
      <c r="B29" s="19"/>
      <c r="C29" s="148"/>
      <c r="D29" s="148"/>
      <c r="E29" s="148"/>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row>
    <row r="30" spans="1:58" ht="18" customHeight="1">
      <c r="A30" s="151" t="s">
        <v>119</v>
      </c>
      <c r="B30" s="150"/>
      <c r="C30" s="148"/>
      <c r="D30" s="148"/>
      <c r="E30" s="148"/>
      <c r="F30" s="148"/>
      <c r="G30" s="148"/>
      <c r="H30" s="148"/>
      <c r="I30" s="148"/>
      <c r="J30" s="148"/>
      <c r="K30" s="148"/>
      <c r="L30" s="148"/>
      <c r="M30" s="148"/>
      <c r="N30" s="148"/>
      <c r="O30" s="148"/>
      <c r="P30" s="148"/>
      <c r="Q30" s="149" t="s">
        <v>178</v>
      </c>
      <c r="R30" s="148"/>
      <c r="S30" s="148"/>
      <c r="T30" s="148"/>
      <c r="U30" s="148"/>
      <c r="V30" s="148"/>
      <c r="W30" s="148"/>
      <c r="X30" s="148"/>
      <c r="Y30" s="151" t="s">
        <v>632</v>
      </c>
      <c r="Z30" s="19"/>
      <c r="AA30" s="19"/>
      <c r="AB30" s="19"/>
      <c r="AC30" s="19"/>
      <c r="AD30" s="181"/>
      <c r="AE30" s="181"/>
      <c r="AF30" s="181"/>
      <c r="AG30" s="181"/>
      <c r="AH30" s="181"/>
      <c r="AI30" s="181"/>
      <c r="AJ30" s="181"/>
      <c r="AK30" s="181"/>
      <c r="AL30" s="181"/>
      <c r="AM30" s="344"/>
      <c r="AN30" s="181"/>
      <c r="AO30" s="181"/>
      <c r="AP30" s="181"/>
      <c r="AQ30" s="181"/>
      <c r="AR30" s="181"/>
      <c r="AS30" s="182"/>
      <c r="AT30" s="182"/>
      <c r="AU30" s="182"/>
      <c r="AV30" s="182"/>
      <c r="AW30" s="19"/>
      <c r="AX30" s="19"/>
      <c r="AY30" s="19"/>
      <c r="AZ30" s="19"/>
      <c r="BA30" s="19"/>
      <c r="BB30" s="19"/>
      <c r="BC30" s="148"/>
      <c r="BD30" s="148"/>
      <c r="BE30" s="148"/>
      <c r="BF30" s="19"/>
    </row>
    <row r="31" spans="1:58" ht="21.75" customHeight="1">
      <c r="A31" s="148"/>
      <c r="B31" s="148"/>
      <c r="C31" s="148"/>
      <c r="D31" s="148"/>
      <c r="E31" s="586" t="s">
        <v>121</v>
      </c>
      <c r="F31" s="586"/>
      <c r="G31" s="586" t="s">
        <v>105</v>
      </c>
      <c r="H31" s="586"/>
      <c r="I31" s="586" t="s">
        <v>74</v>
      </c>
      <c r="J31" s="586"/>
      <c r="K31" s="586" t="s">
        <v>75</v>
      </c>
      <c r="L31" s="586"/>
      <c r="M31" s="148"/>
      <c r="N31" s="148"/>
      <c r="O31" s="586" t="s">
        <v>76</v>
      </c>
      <c r="P31" s="586"/>
      <c r="Q31" s="586" t="s">
        <v>77</v>
      </c>
      <c r="R31" s="586"/>
      <c r="S31" s="586" t="s">
        <v>78</v>
      </c>
      <c r="T31" s="586"/>
      <c r="U31" s="586" t="s">
        <v>79</v>
      </c>
      <c r="V31" s="586"/>
      <c r="W31" s="148"/>
      <c r="X31" s="148"/>
      <c r="Y31" s="525" t="s">
        <v>633</v>
      </c>
      <c r="Z31" s="526"/>
      <c r="AA31" s="531" t="s">
        <v>634</v>
      </c>
      <c r="AB31" s="532"/>
      <c r="AC31" s="538" t="s">
        <v>100</v>
      </c>
      <c r="AD31" s="539"/>
      <c r="AE31" s="539"/>
      <c r="AF31" s="539"/>
      <c r="AG31" s="539"/>
      <c r="AH31" s="539"/>
      <c r="AI31" s="539"/>
      <c r="AJ31" s="539"/>
      <c r="AK31" s="539"/>
      <c r="AL31" s="539"/>
      <c r="AM31" s="539"/>
      <c r="AN31" s="539"/>
      <c r="AO31" s="539"/>
      <c r="AP31" s="539"/>
      <c r="AQ31" s="540"/>
      <c r="AR31" s="576">
        <f>IF('1号'!V9="","",1)</f>
        <v>1</v>
      </c>
      <c r="AS31" s="576"/>
      <c r="AT31" s="576"/>
      <c r="AU31" s="576"/>
      <c r="AV31" s="574">
        <v>5</v>
      </c>
      <c r="AW31" s="545"/>
      <c r="AX31" s="545"/>
      <c r="AY31" s="545"/>
      <c r="AZ31" s="545"/>
      <c r="BA31" s="545"/>
      <c r="BB31" s="545"/>
      <c r="BC31" s="545"/>
      <c r="BD31" s="545"/>
      <c r="BE31" s="546"/>
      <c r="BF31" s="19"/>
    </row>
    <row r="32" spans="1:58" ht="21.75" customHeight="1">
      <c r="A32" s="625" t="s">
        <v>311</v>
      </c>
      <c r="B32" s="625"/>
      <c r="C32" s="625"/>
      <c r="D32" s="625"/>
      <c r="E32" s="612" t="s">
        <v>117</v>
      </c>
      <c r="F32" s="613"/>
      <c r="G32" s="612" t="s">
        <v>118</v>
      </c>
      <c r="H32" s="613"/>
      <c r="I32" s="612" t="s">
        <v>15</v>
      </c>
      <c r="J32" s="613"/>
      <c r="K32" s="612" t="s">
        <v>16</v>
      </c>
      <c r="L32" s="613"/>
      <c r="M32" s="148"/>
      <c r="N32" s="148"/>
      <c r="O32" s="612" t="s">
        <v>17</v>
      </c>
      <c r="P32" s="613"/>
      <c r="Q32" s="612" t="s">
        <v>18</v>
      </c>
      <c r="R32" s="613"/>
      <c r="S32" s="612" t="s">
        <v>19</v>
      </c>
      <c r="T32" s="613"/>
      <c r="U32" s="612" t="s">
        <v>20</v>
      </c>
      <c r="V32" s="613"/>
      <c r="W32" s="148"/>
      <c r="X32" s="148"/>
      <c r="Y32" s="527"/>
      <c r="Z32" s="528"/>
      <c r="AA32" s="533"/>
      <c r="AB32" s="534"/>
      <c r="AC32" s="538" t="s">
        <v>101</v>
      </c>
      <c r="AD32" s="539"/>
      <c r="AE32" s="539"/>
      <c r="AF32" s="539"/>
      <c r="AG32" s="539"/>
      <c r="AH32" s="539"/>
      <c r="AI32" s="539"/>
      <c r="AJ32" s="539"/>
      <c r="AK32" s="539"/>
      <c r="AL32" s="539"/>
      <c r="AM32" s="539"/>
      <c r="AN32" s="539"/>
      <c r="AO32" s="539"/>
      <c r="AP32" s="539"/>
      <c r="AQ32" s="540"/>
      <c r="AR32" s="576">
        <f>IF('1号'!V10="","",1)</f>
      </c>
      <c r="AS32" s="576"/>
      <c r="AT32" s="576"/>
      <c r="AU32" s="576"/>
      <c r="AV32" s="574">
        <v>10</v>
      </c>
      <c r="AW32" s="545"/>
      <c r="AX32" s="545"/>
      <c r="AY32" s="545"/>
      <c r="AZ32" s="545"/>
      <c r="BA32" s="545"/>
      <c r="BB32" s="545"/>
      <c r="BC32" s="545"/>
      <c r="BD32" s="545"/>
      <c r="BE32" s="546"/>
      <c r="BF32" s="19"/>
    </row>
    <row r="33" spans="1:58" ht="21.75" customHeight="1">
      <c r="A33" s="623" t="s">
        <v>312</v>
      </c>
      <c r="B33" s="623"/>
      <c r="C33" s="623"/>
      <c r="D33" s="623"/>
      <c r="E33" s="587">
        <f>IF('申請書（別記様式）'!V31="","",1)</f>
        <v>1</v>
      </c>
      <c r="F33" s="587"/>
      <c r="G33" s="587">
        <f>IF('申請書（別記様式）'!X31="","",1)</f>
        <v>1</v>
      </c>
      <c r="H33" s="587"/>
      <c r="I33" s="587">
        <f>IF('申請書（別記様式）'!Z31="","",1)</f>
        <v>1</v>
      </c>
      <c r="J33" s="587"/>
      <c r="K33" s="587">
        <f>IF('申請書（別記様式）'!AB31="","",1)</f>
      </c>
      <c r="L33" s="587"/>
      <c r="M33" s="148"/>
      <c r="N33" s="148"/>
      <c r="O33" s="587">
        <f>IF('申請書（別記様式）'!AD31="","",1)</f>
        <v>1</v>
      </c>
      <c r="P33" s="587"/>
      <c r="Q33" s="587">
        <f>IF('申請書（別記様式）'!AF31="","",1)</f>
      </c>
      <c r="R33" s="587"/>
      <c r="S33" s="587">
        <f>IF('申請書（別記様式）'!AH31="","",1)</f>
      </c>
      <c r="T33" s="587"/>
      <c r="U33" s="587">
        <f>IF('申請書（別記様式）'!AJ31="","",1)</f>
      </c>
      <c r="V33" s="587"/>
      <c r="W33" s="148"/>
      <c r="X33" s="148"/>
      <c r="Y33" s="527"/>
      <c r="Z33" s="528"/>
      <c r="AA33" s="533"/>
      <c r="AB33" s="534"/>
      <c r="AC33" s="538" t="s">
        <v>102</v>
      </c>
      <c r="AD33" s="539"/>
      <c r="AE33" s="539"/>
      <c r="AF33" s="539"/>
      <c r="AG33" s="539"/>
      <c r="AH33" s="539"/>
      <c r="AI33" s="539"/>
      <c r="AJ33" s="539"/>
      <c r="AK33" s="539"/>
      <c r="AL33" s="539"/>
      <c r="AM33" s="539"/>
      <c r="AN33" s="539"/>
      <c r="AO33" s="539"/>
      <c r="AP33" s="539"/>
      <c r="AQ33" s="540"/>
      <c r="AR33" s="576">
        <f>IF('1号'!V11="","",1)</f>
        <v>1</v>
      </c>
      <c r="AS33" s="576"/>
      <c r="AT33" s="576"/>
      <c r="AU33" s="576"/>
      <c r="AV33" s="582">
        <v>5</v>
      </c>
      <c r="AW33" s="583"/>
      <c r="AX33" s="583"/>
      <c r="AY33" s="583"/>
      <c r="AZ33" s="583"/>
      <c r="BA33" s="583"/>
      <c r="BB33" s="583"/>
      <c r="BC33" s="583"/>
      <c r="BD33" s="583"/>
      <c r="BE33" s="584"/>
      <c r="BF33" s="19"/>
    </row>
    <row r="34" spans="1:58" ht="21.75" customHeight="1">
      <c r="A34" s="89"/>
      <c r="B34" s="89"/>
      <c r="C34" s="89"/>
      <c r="D34" s="89"/>
      <c r="E34" s="586" t="s">
        <v>80</v>
      </c>
      <c r="F34" s="586"/>
      <c r="G34" s="586" t="s">
        <v>70</v>
      </c>
      <c r="H34" s="586"/>
      <c r="I34" s="586" t="s">
        <v>81</v>
      </c>
      <c r="J34" s="586"/>
      <c r="K34" s="586" t="s">
        <v>82</v>
      </c>
      <c r="L34" s="586"/>
      <c r="M34" s="148"/>
      <c r="N34" s="148"/>
      <c r="O34" s="586" t="s">
        <v>83</v>
      </c>
      <c r="P34" s="586"/>
      <c r="Q34" s="586" t="s">
        <v>84</v>
      </c>
      <c r="R34" s="586"/>
      <c r="S34" s="586" t="s">
        <v>85</v>
      </c>
      <c r="T34" s="586"/>
      <c r="U34" s="586" t="s">
        <v>86</v>
      </c>
      <c r="V34" s="586"/>
      <c r="W34" s="148"/>
      <c r="X34" s="148"/>
      <c r="Y34" s="527"/>
      <c r="Z34" s="528"/>
      <c r="AA34" s="533"/>
      <c r="AB34" s="534"/>
      <c r="AC34" s="538" t="s">
        <v>103</v>
      </c>
      <c r="AD34" s="539"/>
      <c r="AE34" s="539"/>
      <c r="AF34" s="539"/>
      <c r="AG34" s="539"/>
      <c r="AH34" s="539"/>
      <c r="AI34" s="539"/>
      <c r="AJ34" s="539"/>
      <c r="AK34" s="539"/>
      <c r="AL34" s="539"/>
      <c r="AM34" s="539"/>
      <c r="AN34" s="539"/>
      <c r="AO34" s="539"/>
      <c r="AP34" s="539"/>
      <c r="AQ34" s="540"/>
      <c r="AR34" s="576">
        <f>IF('1号'!V12="","",1)</f>
      </c>
      <c r="AS34" s="576"/>
      <c r="AT34" s="576"/>
      <c r="AU34" s="576"/>
      <c r="AV34" s="582">
        <v>5</v>
      </c>
      <c r="AW34" s="583"/>
      <c r="AX34" s="583"/>
      <c r="AY34" s="583"/>
      <c r="AZ34" s="583"/>
      <c r="BA34" s="583"/>
      <c r="BB34" s="583"/>
      <c r="BC34" s="583"/>
      <c r="BD34" s="583"/>
      <c r="BE34" s="584"/>
      <c r="BF34" s="19"/>
    </row>
    <row r="35" spans="1:58" ht="21.75" customHeight="1">
      <c r="A35" s="625" t="s">
        <v>311</v>
      </c>
      <c r="B35" s="625"/>
      <c r="C35" s="625"/>
      <c r="D35" s="625"/>
      <c r="E35" s="612" t="s">
        <v>21</v>
      </c>
      <c r="F35" s="613"/>
      <c r="G35" s="612" t="s">
        <v>22</v>
      </c>
      <c r="H35" s="613"/>
      <c r="I35" s="612" t="s">
        <v>23</v>
      </c>
      <c r="J35" s="613"/>
      <c r="K35" s="612" t="s">
        <v>24</v>
      </c>
      <c r="L35" s="613"/>
      <c r="M35" s="148"/>
      <c r="N35" s="148"/>
      <c r="O35" s="626" t="s">
        <v>505</v>
      </c>
      <c r="P35" s="613"/>
      <c r="Q35" s="612" t="s">
        <v>179</v>
      </c>
      <c r="R35" s="613"/>
      <c r="S35" s="612" t="s">
        <v>27</v>
      </c>
      <c r="T35" s="613"/>
      <c r="U35" s="612" t="s">
        <v>28</v>
      </c>
      <c r="V35" s="613"/>
      <c r="W35" s="148"/>
      <c r="X35" s="148"/>
      <c r="Y35" s="527"/>
      <c r="Z35" s="528"/>
      <c r="AA35" s="533"/>
      <c r="AB35" s="534"/>
      <c r="AC35" s="627" t="s">
        <v>635</v>
      </c>
      <c r="AD35" s="628"/>
      <c r="AE35" s="628"/>
      <c r="AF35" s="628"/>
      <c r="AG35" s="628"/>
      <c r="AH35" s="628"/>
      <c r="AI35" s="628"/>
      <c r="AJ35" s="628"/>
      <c r="AK35" s="628"/>
      <c r="AL35" s="628"/>
      <c r="AM35" s="628"/>
      <c r="AN35" s="628"/>
      <c r="AO35" s="628"/>
      <c r="AP35" s="628"/>
      <c r="AQ35" s="629"/>
      <c r="AR35" s="576">
        <f>IF('1号'!V13="","",1)</f>
        <v>1</v>
      </c>
      <c r="AS35" s="576"/>
      <c r="AT35" s="576"/>
      <c r="AU35" s="576"/>
      <c r="AV35" s="604">
        <v>5</v>
      </c>
      <c r="AW35" s="605"/>
      <c r="AX35" s="605"/>
      <c r="AY35" s="605"/>
      <c r="AZ35" s="605"/>
      <c r="BA35" s="605"/>
      <c r="BB35" s="605"/>
      <c r="BC35" s="605"/>
      <c r="BD35" s="605"/>
      <c r="BE35" s="606"/>
      <c r="BF35" s="19"/>
    </row>
    <row r="36" spans="1:58" ht="21.75" customHeight="1">
      <c r="A36" s="623" t="s">
        <v>312</v>
      </c>
      <c r="B36" s="623"/>
      <c r="C36" s="623"/>
      <c r="D36" s="623"/>
      <c r="E36" s="587">
        <f>IF('申請書（別記様式）'!AL31="","",1)</f>
      </c>
      <c r="F36" s="587"/>
      <c r="G36" s="587">
        <f>IF('申請書（別記様式）'!AN31="","",1)</f>
      </c>
      <c r="H36" s="587"/>
      <c r="I36" s="587">
        <f>IF('申請書（別記様式）'!AP31="","",1)</f>
      </c>
      <c r="J36" s="587"/>
      <c r="K36" s="587">
        <f>IF('申請書（別記様式）'!AR31="","",1)</f>
      </c>
      <c r="L36" s="587"/>
      <c r="M36" s="148"/>
      <c r="N36" s="148"/>
      <c r="O36" s="587">
        <f>IF('申請書（別記様式）'!AT31="","",1)</f>
        <v>1</v>
      </c>
      <c r="P36" s="587"/>
      <c r="Q36" s="587">
        <f>IF('申請書（別記様式）'!AV31="","",1)</f>
        <v>1</v>
      </c>
      <c r="R36" s="587"/>
      <c r="S36" s="587">
        <f>IF('申請書（別記様式）'!V38="","",1)</f>
      </c>
      <c r="T36" s="587"/>
      <c r="U36" s="587">
        <f>IF('申請書（別記様式）'!X38="","",1)</f>
      </c>
      <c r="V36" s="587"/>
      <c r="W36" s="148"/>
      <c r="X36" s="148"/>
      <c r="Y36" s="527"/>
      <c r="Z36" s="528"/>
      <c r="AA36" s="533"/>
      <c r="AB36" s="535"/>
      <c r="AC36" s="630" t="s">
        <v>636</v>
      </c>
      <c r="AD36" s="630"/>
      <c r="AE36" s="630"/>
      <c r="AF36" s="630"/>
      <c r="AG36" s="630"/>
      <c r="AH36" s="630"/>
      <c r="AI36" s="630"/>
      <c r="AJ36" s="630"/>
      <c r="AK36" s="630"/>
      <c r="AL36" s="630"/>
      <c r="AM36" s="630"/>
      <c r="AN36" s="630"/>
      <c r="AO36" s="630"/>
      <c r="AP36" s="630"/>
      <c r="AQ36" s="631"/>
      <c r="AR36" s="576">
        <f>IF('1号'!V14="","",1)</f>
      </c>
      <c r="AS36" s="576"/>
      <c r="AT36" s="576"/>
      <c r="AU36" s="576"/>
      <c r="AV36" s="582">
        <v>5</v>
      </c>
      <c r="AW36" s="583"/>
      <c r="AX36" s="583"/>
      <c r="AY36" s="583"/>
      <c r="AZ36" s="583"/>
      <c r="BA36" s="583"/>
      <c r="BB36" s="583"/>
      <c r="BC36" s="583"/>
      <c r="BD36" s="583"/>
      <c r="BE36" s="584"/>
      <c r="BF36" s="19"/>
    </row>
    <row r="37" spans="1:58" ht="21.75" customHeight="1">
      <c r="A37" s="89"/>
      <c r="B37" s="89"/>
      <c r="C37" s="89"/>
      <c r="D37" s="89"/>
      <c r="E37" s="586" t="s">
        <v>87</v>
      </c>
      <c r="F37" s="586"/>
      <c r="G37" s="586" t="s">
        <v>88</v>
      </c>
      <c r="H37" s="586"/>
      <c r="I37" s="586" t="s">
        <v>89</v>
      </c>
      <c r="J37" s="586"/>
      <c r="K37" s="586" t="s">
        <v>90</v>
      </c>
      <c r="L37" s="586"/>
      <c r="M37" s="148"/>
      <c r="N37" s="148"/>
      <c r="O37" s="624" t="s">
        <v>91</v>
      </c>
      <c r="P37" s="624"/>
      <c r="Q37" s="624" t="s">
        <v>92</v>
      </c>
      <c r="R37" s="624"/>
      <c r="S37" s="624" t="s">
        <v>93</v>
      </c>
      <c r="T37" s="624"/>
      <c r="U37" s="624" t="s">
        <v>94</v>
      </c>
      <c r="V37" s="624"/>
      <c r="W37" s="148"/>
      <c r="X37" s="148"/>
      <c r="Y37" s="527"/>
      <c r="Z37" s="528"/>
      <c r="AA37" s="533"/>
      <c r="AB37" s="534"/>
      <c r="AC37" s="632" t="s">
        <v>310</v>
      </c>
      <c r="AD37" s="633"/>
      <c r="AE37" s="633"/>
      <c r="AF37" s="633"/>
      <c r="AG37" s="633"/>
      <c r="AH37" s="633"/>
      <c r="AI37" s="633"/>
      <c r="AJ37" s="633"/>
      <c r="AK37" s="633"/>
      <c r="AL37" s="633"/>
      <c r="AM37" s="633"/>
      <c r="AN37" s="633"/>
      <c r="AO37" s="633"/>
      <c r="AP37" s="633"/>
      <c r="AQ37" s="634"/>
      <c r="AR37" s="576">
        <f>IF('1号'!V15="","",1)</f>
      </c>
      <c r="AS37" s="576"/>
      <c r="AT37" s="576"/>
      <c r="AU37" s="576"/>
      <c r="AV37" s="577">
        <v>10</v>
      </c>
      <c r="AW37" s="578"/>
      <c r="AX37" s="578"/>
      <c r="AY37" s="578"/>
      <c r="AZ37" s="578"/>
      <c r="BA37" s="578"/>
      <c r="BB37" s="578"/>
      <c r="BC37" s="578"/>
      <c r="BD37" s="578"/>
      <c r="BE37" s="579"/>
      <c r="BF37" s="19"/>
    </row>
    <row r="38" spans="1:58" ht="21.75" customHeight="1">
      <c r="A38" s="625" t="s">
        <v>311</v>
      </c>
      <c r="B38" s="625"/>
      <c r="C38" s="625"/>
      <c r="D38" s="625"/>
      <c r="E38" s="612" t="s">
        <v>29</v>
      </c>
      <c r="F38" s="613"/>
      <c r="G38" s="612" t="s">
        <v>361</v>
      </c>
      <c r="H38" s="613"/>
      <c r="I38" s="612" t="s">
        <v>31</v>
      </c>
      <c r="J38" s="613"/>
      <c r="K38" s="612" t="s">
        <v>32</v>
      </c>
      <c r="L38" s="613"/>
      <c r="M38" s="148"/>
      <c r="N38" s="148"/>
      <c r="O38" s="612" t="s">
        <v>33</v>
      </c>
      <c r="P38" s="613"/>
      <c r="Q38" s="612" t="s">
        <v>362</v>
      </c>
      <c r="R38" s="613"/>
      <c r="S38" s="612" t="s">
        <v>35</v>
      </c>
      <c r="T38" s="613"/>
      <c r="U38" s="612" t="s">
        <v>36</v>
      </c>
      <c r="V38" s="613"/>
      <c r="W38" s="148"/>
      <c r="X38" s="148"/>
      <c r="Y38" s="527"/>
      <c r="Z38" s="528"/>
      <c r="AA38" s="533"/>
      <c r="AB38" s="534"/>
      <c r="AC38" s="538" t="s">
        <v>104</v>
      </c>
      <c r="AD38" s="539"/>
      <c r="AE38" s="539"/>
      <c r="AF38" s="539"/>
      <c r="AG38" s="539"/>
      <c r="AH38" s="539"/>
      <c r="AI38" s="539"/>
      <c r="AJ38" s="539"/>
      <c r="AK38" s="539"/>
      <c r="AL38" s="539"/>
      <c r="AM38" s="539"/>
      <c r="AN38" s="539"/>
      <c r="AO38" s="539"/>
      <c r="AP38" s="539"/>
      <c r="AQ38" s="540"/>
      <c r="AR38" s="576">
        <f>IF('1号'!V16="","",1)</f>
        <v>1</v>
      </c>
      <c r="AS38" s="576"/>
      <c r="AT38" s="576"/>
      <c r="AU38" s="576"/>
      <c r="AV38" s="574" t="s">
        <v>489</v>
      </c>
      <c r="AW38" s="545"/>
      <c r="AX38" s="545"/>
      <c r="AY38" s="545"/>
      <c r="AZ38" s="545"/>
      <c r="BA38" s="545"/>
      <c r="BB38" s="545"/>
      <c r="BC38" s="545"/>
      <c r="BD38" s="545"/>
      <c r="BE38" s="546"/>
      <c r="BF38" s="19"/>
    </row>
    <row r="39" spans="1:58" ht="21.75" customHeight="1">
      <c r="A39" s="623" t="s">
        <v>312</v>
      </c>
      <c r="B39" s="623"/>
      <c r="C39" s="623"/>
      <c r="D39" s="623"/>
      <c r="E39" s="587">
        <f>IF('申請書（別記様式）'!Z38="","",1)</f>
      </c>
      <c r="F39" s="587"/>
      <c r="G39" s="587">
        <f>IF('申請書（別記様式）'!AB38="","",1)</f>
      </c>
      <c r="H39" s="587"/>
      <c r="I39" s="587">
        <f>IF('申請書（別記様式）'!AD38="","",1)</f>
      </c>
      <c r="J39" s="587"/>
      <c r="K39" s="587">
        <f>IF('申請書（別記様式）'!AF38="","",1)</f>
      </c>
      <c r="L39" s="587"/>
      <c r="M39" s="148"/>
      <c r="N39" s="148"/>
      <c r="O39" s="587">
        <f>IF('申請書（別記様式）'!AH38="","",1)</f>
      </c>
      <c r="P39" s="587"/>
      <c r="Q39" s="587">
        <f>IF('申請書（別記様式）'!AJ38="","",1)</f>
      </c>
      <c r="R39" s="587"/>
      <c r="S39" s="587">
        <f>IF('申請書（別記様式）'!AL38="","",1)</f>
      </c>
      <c r="T39" s="587"/>
      <c r="U39" s="587">
        <f>IF('申請書（別記様式）'!AN38="","",1)</f>
      </c>
      <c r="V39" s="587"/>
      <c r="W39" s="148"/>
      <c r="X39" s="148"/>
      <c r="Y39" s="527"/>
      <c r="Z39" s="528"/>
      <c r="AA39" s="533"/>
      <c r="AB39" s="534"/>
      <c r="AC39" s="575" t="s">
        <v>461</v>
      </c>
      <c r="AD39" s="539"/>
      <c r="AE39" s="539"/>
      <c r="AF39" s="539"/>
      <c r="AG39" s="539"/>
      <c r="AH39" s="539"/>
      <c r="AI39" s="539"/>
      <c r="AJ39" s="539"/>
      <c r="AK39" s="539"/>
      <c r="AL39" s="539"/>
      <c r="AM39" s="539"/>
      <c r="AN39" s="539"/>
      <c r="AO39" s="539"/>
      <c r="AP39" s="539"/>
      <c r="AQ39" s="540"/>
      <c r="AR39" s="576">
        <f>IF('1号'!V17="","",1)</f>
      </c>
      <c r="AS39" s="576"/>
      <c r="AT39" s="576"/>
      <c r="AU39" s="576"/>
      <c r="AV39" s="574" t="s">
        <v>489</v>
      </c>
      <c r="AW39" s="545"/>
      <c r="AX39" s="545"/>
      <c r="AY39" s="545"/>
      <c r="AZ39" s="545"/>
      <c r="BA39" s="545"/>
      <c r="BB39" s="545"/>
      <c r="BC39" s="545"/>
      <c r="BD39" s="545"/>
      <c r="BE39" s="546"/>
      <c r="BF39" s="19"/>
    </row>
    <row r="40" spans="1:58" ht="21.75" customHeight="1">
      <c r="A40" s="89"/>
      <c r="B40" s="89"/>
      <c r="C40" s="89"/>
      <c r="D40" s="89"/>
      <c r="E40" s="624" t="s">
        <v>95</v>
      </c>
      <c r="F40" s="624"/>
      <c r="G40" s="624" t="s">
        <v>96</v>
      </c>
      <c r="H40" s="624"/>
      <c r="I40" s="624" t="s">
        <v>97</v>
      </c>
      <c r="J40" s="624"/>
      <c r="K40" s="624" t="s">
        <v>98</v>
      </c>
      <c r="L40" s="624"/>
      <c r="M40" s="148"/>
      <c r="N40" s="148"/>
      <c r="O40" s="148"/>
      <c r="P40" s="148"/>
      <c r="Q40" s="148"/>
      <c r="R40" s="148"/>
      <c r="S40" s="148"/>
      <c r="T40" s="148"/>
      <c r="U40" s="148"/>
      <c r="V40" s="148"/>
      <c r="W40" s="148"/>
      <c r="X40" s="148"/>
      <c r="Y40" s="527"/>
      <c r="Z40" s="528"/>
      <c r="AA40" s="533"/>
      <c r="AB40" s="534"/>
      <c r="AC40" s="538" t="s">
        <v>143</v>
      </c>
      <c r="AD40" s="539"/>
      <c r="AE40" s="539"/>
      <c r="AF40" s="539"/>
      <c r="AG40" s="539"/>
      <c r="AH40" s="539"/>
      <c r="AI40" s="539"/>
      <c r="AJ40" s="539"/>
      <c r="AK40" s="539"/>
      <c r="AL40" s="539"/>
      <c r="AM40" s="539"/>
      <c r="AN40" s="539"/>
      <c r="AO40" s="539"/>
      <c r="AP40" s="539"/>
      <c r="AQ40" s="540"/>
      <c r="AR40" s="576">
        <f>IF('1号'!V18="","",1)</f>
      </c>
      <c r="AS40" s="576"/>
      <c r="AT40" s="576"/>
      <c r="AU40" s="576"/>
      <c r="AV40" s="574" t="s">
        <v>489</v>
      </c>
      <c r="AW40" s="545"/>
      <c r="AX40" s="545"/>
      <c r="AY40" s="545"/>
      <c r="AZ40" s="545"/>
      <c r="BA40" s="545"/>
      <c r="BB40" s="545"/>
      <c r="BC40" s="545"/>
      <c r="BD40" s="545"/>
      <c r="BE40" s="546"/>
      <c r="BF40" s="19"/>
    </row>
    <row r="41" spans="1:58" ht="21.75" customHeight="1">
      <c r="A41" s="625" t="s">
        <v>311</v>
      </c>
      <c r="B41" s="625"/>
      <c r="C41" s="625"/>
      <c r="D41" s="625"/>
      <c r="E41" s="612" t="s">
        <v>37</v>
      </c>
      <c r="F41" s="613"/>
      <c r="G41" s="612" t="s">
        <v>363</v>
      </c>
      <c r="H41" s="613"/>
      <c r="I41" s="612" t="s">
        <v>39</v>
      </c>
      <c r="J41" s="613"/>
      <c r="K41" s="612" t="s">
        <v>40</v>
      </c>
      <c r="L41" s="613"/>
      <c r="M41" s="148"/>
      <c r="N41" s="148"/>
      <c r="O41" s="148"/>
      <c r="P41" s="148"/>
      <c r="Q41" s="148"/>
      <c r="R41" s="148"/>
      <c r="S41" s="148"/>
      <c r="T41" s="148"/>
      <c r="U41" s="148"/>
      <c r="V41" s="148"/>
      <c r="W41" s="148"/>
      <c r="X41" s="148"/>
      <c r="Y41" s="527"/>
      <c r="Z41" s="528"/>
      <c r="AA41" s="533"/>
      <c r="AB41" s="534"/>
      <c r="AC41" s="225" t="s">
        <v>462</v>
      </c>
      <c r="AD41" s="226"/>
      <c r="AE41" s="226"/>
      <c r="AF41" s="226"/>
      <c r="AG41" s="226"/>
      <c r="AH41" s="226"/>
      <c r="AI41" s="226"/>
      <c r="AJ41" s="226"/>
      <c r="AK41" s="226"/>
      <c r="AL41" s="226"/>
      <c r="AM41" s="226"/>
      <c r="AN41" s="226"/>
      <c r="AO41" s="226"/>
      <c r="AP41" s="226"/>
      <c r="AQ41" s="227"/>
      <c r="AR41" s="541">
        <v>1</v>
      </c>
      <c r="AS41" s="542"/>
      <c r="AT41" s="542"/>
      <c r="AU41" s="543"/>
      <c r="AV41" s="574" t="s">
        <v>463</v>
      </c>
      <c r="AW41" s="580"/>
      <c r="AX41" s="580"/>
      <c r="AY41" s="580"/>
      <c r="AZ41" s="580"/>
      <c r="BA41" s="580"/>
      <c r="BB41" s="580"/>
      <c r="BC41" s="580"/>
      <c r="BD41" s="580"/>
      <c r="BE41" s="581"/>
      <c r="BF41" s="19"/>
    </row>
    <row r="42" spans="1:83" ht="21.75" customHeight="1">
      <c r="A42" s="623" t="s">
        <v>312</v>
      </c>
      <c r="B42" s="623"/>
      <c r="C42" s="623"/>
      <c r="D42" s="623"/>
      <c r="E42" s="587">
        <f>IF('申請書（別記様式）'!AP38="","",1)</f>
      </c>
      <c r="F42" s="587"/>
      <c r="G42" s="587">
        <f>IF('申請書（別記様式）'!AR38="","",1)</f>
      </c>
      <c r="H42" s="587"/>
      <c r="I42" s="587">
        <f>IF('申請書（別記様式）'!AT38="","",1)</f>
      </c>
      <c r="J42" s="587"/>
      <c r="K42" s="587">
        <f>IF('申請書（別記様式）'!AV38="","",1)</f>
      </c>
      <c r="L42" s="587"/>
      <c r="M42" s="148"/>
      <c r="N42" s="148"/>
      <c r="O42" s="148"/>
      <c r="P42" s="148"/>
      <c r="Q42" s="148"/>
      <c r="R42" s="148"/>
      <c r="S42" s="148"/>
      <c r="T42" s="148"/>
      <c r="U42" s="148"/>
      <c r="V42" s="148"/>
      <c r="W42" s="148"/>
      <c r="X42" s="148"/>
      <c r="Y42" s="527"/>
      <c r="Z42" s="528"/>
      <c r="AA42" s="533"/>
      <c r="AB42" s="534"/>
      <c r="AC42" s="225" t="s">
        <v>464</v>
      </c>
      <c r="AD42" s="226"/>
      <c r="AE42" s="226"/>
      <c r="AF42" s="226"/>
      <c r="AG42" s="226"/>
      <c r="AH42" s="226"/>
      <c r="AI42" s="226"/>
      <c r="AJ42" s="226"/>
      <c r="AK42" s="226"/>
      <c r="AL42" s="226"/>
      <c r="AM42" s="226"/>
      <c r="AN42" s="226"/>
      <c r="AO42" s="226"/>
      <c r="AP42" s="226"/>
      <c r="AQ42" s="227"/>
      <c r="AR42" s="541">
        <v>2</v>
      </c>
      <c r="AS42" s="542"/>
      <c r="AT42" s="542"/>
      <c r="AU42" s="543"/>
      <c r="AV42" s="574" t="s">
        <v>465</v>
      </c>
      <c r="AW42" s="545"/>
      <c r="AX42" s="545"/>
      <c r="AY42" s="545"/>
      <c r="AZ42" s="545"/>
      <c r="BA42" s="545"/>
      <c r="BB42" s="545"/>
      <c r="BC42" s="545"/>
      <c r="BD42" s="545"/>
      <c r="BE42" s="546"/>
      <c r="BF42" s="19"/>
      <c r="CE42" s="19"/>
    </row>
    <row r="43" spans="1:83" ht="21.75" customHeight="1">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527"/>
      <c r="Z43" s="528"/>
      <c r="AA43" s="533"/>
      <c r="AB43" s="534"/>
      <c r="AC43" s="225" t="s">
        <v>466</v>
      </c>
      <c r="AD43" s="226"/>
      <c r="AE43" s="226"/>
      <c r="AF43" s="226"/>
      <c r="AG43" s="226"/>
      <c r="AH43" s="226"/>
      <c r="AI43" s="226"/>
      <c r="AJ43" s="226"/>
      <c r="AK43" s="226"/>
      <c r="AL43" s="226"/>
      <c r="AM43" s="226"/>
      <c r="AN43" s="226"/>
      <c r="AO43" s="226"/>
      <c r="AP43" s="226"/>
      <c r="AQ43" s="227"/>
      <c r="AR43" s="541">
        <v>3</v>
      </c>
      <c r="AS43" s="542"/>
      <c r="AT43" s="542"/>
      <c r="AU43" s="543"/>
      <c r="AV43" s="574" t="s">
        <v>490</v>
      </c>
      <c r="AW43" s="545"/>
      <c r="AX43" s="545"/>
      <c r="AY43" s="545"/>
      <c r="AZ43" s="545"/>
      <c r="BA43" s="545"/>
      <c r="BB43" s="545"/>
      <c r="BC43" s="545"/>
      <c r="BD43" s="545"/>
      <c r="BE43" s="546"/>
      <c r="BF43" s="19"/>
      <c r="CE43" s="19"/>
    </row>
    <row r="44" spans="1:58" ht="21.75" customHeight="1">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527"/>
      <c r="Z44" s="528"/>
      <c r="AA44" s="536"/>
      <c r="AB44" s="537"/>
      <c r="AC44" s="345" t="s">
        <v>467</v>
      </c>
      <c r="AD44" s="346"/>
      <c r="AE44" s="346"/>
      <c r="AF44" s="346"/>
      <c r="AG44" s="346"/>
      <c r="AH44" s="346"/>
      <c r="AI44" s="346"/>
      <c r="AJ44" s="346"/>
      <c r="AK44" s="346"/>
      <c r="AL44" s="346"/>
      <c r="AM44" s="346"/>
      <c r="AN44" s="346"/>
      <c r="AO44" s="346"/>
      <c r="AP44" s="346"/>
      <c r="AQ44" s="347"/>
      <c r="AR44" s="541">
        <v>4</v>
      </c>
      <c r="AS44" s="542"/>
      <c r="AT44" s="542"/>
      <c r="AU44" s="543"/>
      <c r="AV44" s="544">
        <v>10</v>
      </c>
      <c r="AW44" s="545"/>
      <c r="AX44" s="545"/>
      <c r="AY44" s="545"/>
      <c r="AZ44" s="545"/>
      <c r="BA44" s="545"/>
      <c r="BB44" s="545"/>
      <c r="BC44" s="545"/>
      <c r="BD44" s="545"/>
      <c r="BE44" s="546"/>
      <c r="BF44" s="19"/>
    </row>
    <row r="45" spans="25:58" ht="21.75" customHeight="1">
      <c r="Y45" s="527"/>
      <c r="Z45" s="528"/>
      <c r="AA45" s="348" t="s">
        <v>468</v>
      </c>
      <c r="AB45" s="349"/>
      <c r="AC45" s="226"/>
      <c r="AD45" s="226"/>
      <c r="AE45" s="226"/>
      <c r="AF45" s="226"/>
      <c r="AG45" s="226"/>
      <c r="AH45" s="226"/>
      <c r="AI45" s="226"/>
      <c r="AJ45" s="226"/>
      <c r="AK45" s="226"/>
      <c r="AL45" s="226"/>
      <c r="AM45" s="226"/>
      <c r="AN45" s="226"/>
      <c r="AO45" s="226"/>
      <c r="AP45" s="226"/>
      <c r="AQ45" s="227"/>
      <c r="AR45" s="541">
        <v>5</v>
      </c>
      <c r="AS45" s="542"/>
      <c r="AT45" s="542"/>
      <c r="AU45" s="543"/>
      <c r="AV45" s="544"/>
      <c r="AW45" s="545"/>
      <c r="AX45" s="545"/>
      <c r="AY45" s="545"/>
      <c r="AZ45" s="545"/>
      <c r="BA45" s="545"/>
      <c r="BB45" s="545"/>
      <c r="BC45" s="545"/>
      <c r="BD45" s="545"/>
      <c r="BE45" s="546"/>
      <c r="BF45" s="19"/>
    </row>
    <row r="46" spans="25:58" ht="21.75" customHeight="1">
      <c r="Y46" s="529"/>
      <c r="Z46" s="530"/>
      <c r="AA46" s="350" t="s">
        <v>469</v>
      </c>
      <c r="AB46" s="351"/>
      <c r="AC46" s="19"/>
      <c r="AD46" s="148"/>
      <c r="AE46" s="148"/>
      <c r="AF46" s="148"/>
      <c r="AG46" s="148"/>
      <c r="AH46" s="148"/>
      <c r="AI46" s="148"/>
      <c r="AJ46" s="148"/>
      <c r="AK46" s="148"/>
      <c r="AL46" s="148"/>
      <c r="AM46" s="148"/>
      <c r="AN46" s="148"/>
      <c r="AO46" s="148"/>
      <c r="AP46" s="148"/>
      <c r="AQ46" s="352"/>
      <c r="AR46" s="541">
        <v>6</v>
      </c>
      <c r="AS46" s="542"/>
      <c r="AT46" s="542"/>
      <c r="AU46" s="543"/>
      <c r="AV46" s="544"/>
      <c r="AW46" s="545"/>
      <c r="AX46" s="545"/>
      <c r="AY46" s="545"/>
      <c r="AZ46" s="545"/>
      <c r="BA46" s="545"/>
      <c r="BB46" s="545"/>
      <c r="BC46" s="545"/>
      <c r="BD46" s="545"/>
      <c r="BE46" s="546"/>
      <c r="BF46" s="19"/>
    </row>
    <row r="47" spans="25:58" ht="18" customHeight="1">
      <c r="Y47" s="348" t="s">
        <v>470</v>
      </c>
      <c r="Z47" s="225"/>
      <c r="AA47" s="225"/>
      <c r="AB47" s="225"/>
      <c r="AC47" s="225"/>
      <c r="AD47" s="225"/>
      <c r="AE47" s="225"/>
      <c r="AF47" s="225"/>
      <c r="AG47" s="225"/>
      <c r="AH47" s="225"/>
      <c r="AI47" s="225"/>
      <c r="AJ47" s="225"/>
      <c r="AK47" s="225"/>
      <c r="AL47" s="225"/>
      <c r="AM47" s="225"/>
      <c r="AN47" s="225"/>
      <c r="AO47" s="225"/>
      <c r="AP47" s="225"/>
      <c r="AQ47" s="353"/>
      <c r="AR47" s="541">
        <v>7</v>
      </c>
      <c r="AS47" s="542"/>
      <c r="AT47" s="542"/>
      <c r="AU47" s="543"/>
      <c r="AV47" s="544"/>
      <c r="AW47" s="545"/>
      <c r="AX47" s="545"/>
      <c r="AY47" s="545"/>
      <c r="AZ47" s="545"/>
      <c r="BA47" s="545"/>
      <c r="BB47" s="545"/>
      <c r="BC47" s="545"/>
      <c r="BD47" s="545"/>
      <c r="BE47" s="546"/>
      <c r="BF47" s="19"/>
    </row>
  </sheetData>
  <sheetProtection selectLockedCells="1"/>
  <mergeCells count="259">
    <mergeCell ref="B7:M7"/>
    <mergeCell ref="B19:M19"/>
    <mergeCell ref="B9:M9"/>
    <mergeCell ref="N9:Z9"/>
    <mergeCell ref="B4:M4"/>
    <mergeCell ref="B3:M3"/>
    <mergeCell ref="B12:M12"/>
    <mergeCell ref="B13:M13"/>
    <mergeCell ref="N6:AL6"/>
    <mergeCell ref="N3:P3"/>
    <mergeCell ref="B16:M16"/>
    <mergeCell ref="O32:P32"/>
    <mergeCell ref="B10:M10"/>
    <mergeCell ref="N17:AI17"/>
    <mergeCell ref="B15:M15"/>
    <mergeCell ref="E32:F32"/>
    <mergeCell ref="A32:D32"/>
    <mergeCell ref="K31:L31"/>
    <mergeCell ref="Q31:R31"/>
    <mergeCell ref="N16:W16"/>
    <mergeCell ref="AC33:AQ33"/>
    <mergeCell ref="N8:Z8"/>
    <mergeCell ref="B17:M17"/>
    <mergeCell ref="N10:Z10"/>
    <mergeCell ref="N13:R13"/>
    <mergeCell ref="B8:M8"/>
    <mergeCell ref="B14:M14"/>
    <mergeCell ref="N14:R14"/>
    <mergeCell ref="G31:H31"/>
    <mergeCell ref="N12:AK12"/>
    <mergeCell ref="B11:M11"/>
    <mergeCell ref="N18:X18"/>
    <mergeCell ref="N19:X19"/>
    <mergeCell ref="O33:P33"/>
    <mergeCell ref="Q33:R33"/>
    <mergeCell ref="U31:V31"/>
    <mergeCell ref="U32:V32"/>
    <mergeCell ref="O31:P31"/>
    <mergeCell ref="B18:M18"/>
    <mergeCell ref="K33:L33"/>
    <mergeCell ref="A41:D41"/>
    <mergeCell ref="Q32:R32"/>
    <mergeCell ref="AC35:AQ35"/>
    <mergeCell ref="AR35:AU35"/>
    <mergeCell ref="AR38:AU38"/>
    <mergeCell ref="AC34:AQ34"/>
    <mergeCell ref="AC36:AQ36"/>
    <mergeCell ref="AR36:AU36"/>
    <mergeCell ref="AC37:AQ37"/>
    <mergeCell ref="Q35:R35"/>
    <mergeCell ref="A42:D42"/>
    <mergeCell ref="U39:V39"/>
    <mergeCell ref="S39:T39"/>
    <mergeCell ref="Q37:R37"/>
    <mergeCell ref="I40:J40"/>
    <mergeCell ref="K38:L38"/>
    <mergeCell ref="K39:L39"/>
    <mergeCell ref="G42:H42"/>
    <mergeCell ref="A39:D39"/>
    <mergeCell ref="S38:T38"/>
    <mergeCell ref="AR34:AU34"/>
    <mergeCell ref="E40:F40"/>
    <mergeCell ref="E35:F35"/>
    <mergeCell ref="E39:F39"/>
    <mergeCell ref="E38:F38"/>
    <mergeCell ref="U38:V38"/>
    <mergeCell ref="AR37:AU37"/>
    <mergeCell ref="U35:V35"/>
    <mergeCell ref="Q39:R39"/>
    <mergeCell ref="I39:J39"/>
    <mergeCell ref="A36:D36"/>
    <mergeCell ref="K36:L36"/>
    <mergeCell ref="S36:T36"/>
    <mergeCell ref="S37:T37"/>
    <mergeCell ref="U37:V37"/>
    <mergeCell ref="A38:D38"/>
    <mergeCell ref="G36:H36"/>
    <mergeCell ref="Q36:R36"/>
    <mergeCell ref="U36:V36"/>
    <mergeCell ref="A35:D35"/>
    <mergeCell ref="U34:V34"/>
    <mergeCell ref="K37:L37"/>
    <mergeCell ref="O35:P35"/>
    <mergeCell ref="Q38:R38"/>
    <mergeCell ref="S35:T35"/>
    <mergeCell ref="O37:P37"/>
    <mergeCell ref="E36:F36"/>
    <mergeCell ref="Q34:R34"/>
    <mergeCell ref="O36:P36"/>
    <mergeCell ref="E41:F41"/>
    <mergeCell ref="I38:J38"/>
    <mergeCell ref="K41:L41"/>
    <mergeCell ref="G34:H34"/>
    <mergeCell ref="G39:H39"/>
    <mergeCell ref="G38:H38"/>
    <mergeCell ref="K34:L34"/>
    <mergeCell ref="K35:L35"/>
    <mergeCell ref="K40:L40"/>
    <mergeCell ref="I37:J37"/>
    <mergeCell ref="E42:F42"/>
    <mergeCell ref="O34:P34"/>
    <mergeCell ref="K42:L42"/>
    <mergeCell ref="O38:P38"/>
    <mergeCell ref="G40:H40"/>
    <mergeCell ref="E31:F31"/>
    <mergeCell ref="I42:J42"/>
    <mergeCell ref="I41:J41"/>
    <mergeCell ref="I36:J36"/>
    <mergeCell ref="O39:P39"/>
    <mergeCell ref="I33:J33"/>
    <mergeCell ref="G41:H41"/>
    <mergeCell ref="G35:H35"/>
    <mergeCell ref="I35:J35"/>
    <mergeCell ref="G37:H37"/>
    <mergeCell ref="E33:F33"/>
    <mergeCell ref="E34:F34"/>
    <mergeCell ref="E37:F37"/>
    <mergeCell ref="G33:H33"/>
    <mergeCell ref="I34:J34"/>
    <mergeCell ref="N5:V5"/>
    <mergeCell ref="S3:Z3"/>
    <mergeCell ref="Q4:R4"/>
    <mergeCell ref="N4:P4"/>
    <mergeCell ref="N11:V11"/>
    <mergeCell ref="A33:D33"/>
    <mergeCell ref="S32:T32"/>
    <mergeCell ref="G32:H32"/>
    <mergeCell ref="I32:J32"/>
    <mergeCell ref="I31:J31"/>
    <mergeCell ref="AV34:BE34"/>
    <mergeCell ref="AV35:BE35"/>
    <mergeCell ref="B23:E23"/>
    <mergeCell ref="F23:I23"/>
    <mergeCell ref="J23:M23"/>
    <mergeCell ref="P23:S23"/>
    <mergeCell ref="K32:L32"/>
    <mergeCell ref="AC32:AQ32"/>
    <mergeCell ref="S31:T31"/>
    <mergeCell ref="AC31:AQ31"/>
    <mergeCell ref="AR32:AU32"/>
    <mergeCell ref="AR33:AU33"/>
    <mergeCell ref="AR31:AU31"/>
    <mergeCell ref="AV31:BE31"/>
    <mergeCell ref="B5:M5"/>
    <mergeCell ref="B6:M6"/>
    <mergeCell ref="AV32:BE32"/>
    <mergeCell ref="AV33:BE33"/>
    <mergeCell ref="N7:AL7"/>
    <mergeCell ref="N15:W15"/>
    <mergeCell ref="AV37:BE37"/>
    <mergeCell ref="AV38:BE38"/>
    <mergeCell ref="AR41:AU41"/>
    <mergeCell ref="AV41:BE41"/>
    <mergeCell ref="AV36:BE36"/>
    <mergeCell ref="Q3:R3"/>
    <mergeCell ref="S34:T34"/>
    <mergeCell ref="S33:T33"/>
    <mergeCell ref="U33:V33"/>
    <mergeCell ref="S4:Z4"/>
    <mergeCell ref="AC39:AQ39"/>
    <mergeCell ref="AR39:AU39"/>
    <mergeCell ref="AV39:BE39"/>
    <mergeCell ref="AR40:AU40"/>
    <mergeCell ref="AV40:BE40"/>
    <mergeCell ref="AC38:AQ38"/>
    <mergeCell ref="AR45:AU45"/>
    <mergeCell ref="AV45:BE45"/>
    <mergeCell ref="AR46:AU46"/>
    <mergeCell ref="AV46:BE46"/>
    <mergeCell ref="AR42:AU42"/>
    <mergeCell ref="AV42:BE42"/>
    <mergeCell ref="AR43:AU43"/>
    <mergeCell ref="AV43:BE43"/>
    <mergeCell ref="AR44:AU44"/>
    <mergeCell ref="AV44:BE44"/>
    <mergeCell ref="T23:V23"/>
    <mergeCell ref="W23:Y23"/>
    <mergeCell ref="Z23:AB23"/>
    <mergeCell ref="AC23:AE23"/>
    <mergeCell ref="AF23:AH23"/>
    <mergeCell ref="AI23:AK23"/>
    <mergeCell ref="AL23:AN23"/>
    <mergeCell ref="AO23:AQ23"/>
    <mergeCell ref="AR23:AT23"/>
    <mergeCell ref="AU23:AW23"/>
    <mergeCell ref="AX23:AZ23"/>
    <mergeCell ref="BA23:BC23"/>
    <mergeCell ref="BD23:BF23"/>
    <mergeCell ref="B24:C26"/>
    <mergeCell ref="D24:E24"/>
    <mergeCell ref="F24:I24"/>
    <mergeCell ref="J24:M24"/>
    <mergeCell ref="P24:S24"/>
    <mergeCell ref="T24:V24"/>
    <mergeCell ref="W24:Y24"/>
    <mergeCell ref="Z24:AB24"/>
    <mergeCell ref="AC24:AE24"/>
    <mergeCell ref="AF24:AH24"/>
    <mergeCell ref="AI24:AK24"/>
    <mergeCell ref="AL24:AN24"/>
    <mergeCell ref="AO24:AQ24"/>
    <mergeCell ref="AR24:AT24"/>
    <mergeCell ref="AU24:AW24"/>
    <mergeCell ref="AR25:AT25"/>
    <mergeCell ref="AX24:AZ24"/>
    <mergeCell ref="BA24:BC24"/>
    <mergeCell ref="BD24:BF24"/>
    <mergeCell ref="D25:E25"/>
    <mergeCell ref="F25:I25"/>
    <mergeCell ref="J25:M25"/>
    <mergeCell ref="P25:S25"/>
    <mergeCell ref="T25:V25"/>
    <mergeCell ref="W25:Y25"/>
    <mergeCell ref="AC25:AE25"/>
    <mergeCell ref="AF25:AH25"/>
    <mergeCell ref="AI25:AK25"/>
    <mergeCell ref="AL25:AN25"/>
    <mergeCell ref="AO25:AQ25"/>
    <mergeCell ref="Z25:AB25"/>
    <mergeCell ref="AU25:AW25"/>
    <mergeCell ref="AX25:AZ25"/>
    <mergeCell ref="BA25:BC25"/>
    <mergeCell ref="BD25:BF25"/>
    <mergeCell ref="D26:E26"/>
    <mergeCell ref="F26:I26"/>
    <mergeCell ref="J26:M26"/>
    <mergeCell ref="P26:S26"/>
    <mergeCell ref="T26:V26"/>
    <mergeCell ref="W26:Y26"/>
    <mergeCell ref="BD26:BF26"/>
    <mergeCell ref="AF26:AH26"/>
    <mergeCell ref="AI26:AK26"/>
    <mergeCell ref="AL26:AN26"/>
    <mergeCell ref="AO26:AQ26"/>
    <mergeCell ref="AR26:AT26"/>
    <mergeCell ref="Y31:Z46"/>
    <mergeCell ref="AA31:AB44"/>
    <mergeCell ref="AC40:AQ40"/>
    <mergeCell ref="AR47:AU47"/>
    <mergeCell ref="AV47:BE47"/>
    <mergeCell ref="AU26:AW26"/>
    <mergeCell ref="Z26:AB26"/>
    <mergeCell ref="AC26:AE26"/>
    <mergeCell ref="AX26:AZ26"/>
    <mergeCell ref="BA26:BC26"/>
    <mergeCell ref="B20:M20"/>
    <mergeCell ref="N20:O20"/>
    <mergeCell ref="P20:Q20"/>
    <mergeCell ref="R20:S20"/>
    <mergeCell ref="T20:U20"/>
    <mergeCell ref="V20:W20"/>
    <mergeCell ref="AJ20:AK20"/>
    <mergeCell ref="AL20:AM20"/>
    <mergeCell ref="X20:Y20"/>
    <mergeCell ref="Z20:AA20"/>
    <mergeCell ref="AB20:AC20"/>
    <mergeCell ref="AD20:AE20"/>
    <mergeCell ref="AF20:AG20"/>
    <mergeCell ref="AH20:AI20"/>
  </mergeCells>
  <conditionalFormatting sqref="E36:L36 O36:V36 E39:L39 O39:V39 E42:L42 E33:L33 O33:V33">
    <cfRule type="cellIs" priority="50" dxfId="0" operator="equal" stopIfTrue="1">
      <formula>1</formula>
    </cfRule>
  </conditionalFormatting>
  <conditionalFormatting sqref="E32:F32">
    <cfRule type="expression" priority="31" dxfId="0" stopIfTrue="1">
      <formula>E33=1</formula>
    </cfRule>
  </conditionalFormatting>
  <conditionalFormatting sqref="G32:H32">
    <cfRule type="expression" priority="30" dxfId="0" stopIfTrue="1">
      <formula>G33=1</formula>
    </cfRule>
  </conditionalFormatting>
  <conditionalFormatting sqref="I32:L32">
    <cfRule type="expression" priority="29" dxfId="0" stopIfTrue="1">
      <formula>I33=1</formula>
    </cfRule>
  </conditionalFormatting>
  <conditionalFormatting sqref="O32:V32">
    <cfRule type="expression" priority="28" dxfId="0" stopIfTrue="1">
      <formula>O33=1</formula>
    </cfRule>
  </conditionalFormatting>
  <conditionalFormatting sqref="E35:F35">
    <cfRule type="expression" priority="27" dxfId="0" stopIfTrue="1">
      <formula>E36=1</formula>
    </cfRule>
  </conditionalFormatting>
  <conditionalFormatting sqref="G35:L35">
    <cfRule type="expression" priority="26" dxfId="0" stopIfTrue="1">
      <formula>G36=1</formula>
    </cfRule>
  </conditionalFormatting>
  <conditionalFormatting sqref="O35:V35">
    <cfRule type="expression" priority="25" dxfId="0" stopIfTrue="1">
      <formula>O36=1</formula>
    </cfRule>
  </conditionalFormatting>
  <conditionalFormatting sqref="E38:L38">
    <cfRule type="expression" priority="24" dxfId="0" stopIfTrue="1">
      <formula>E39=1</formula>
    </cfRule>
  </conditionalFormatting>
  <conditionalFormatting sqref="O38:V38">
    <cfRule type="expression" priority="23" dxfId="0" stopIfTrue="1">
      <formula>O39=1</formula>
    </cfRule>
  </conditionalFormatting>
  <conditionalFormatting sqref="E41:L41">
    <cfRule type="expression" priority="22" dxfId="0" stopIfTrue="1">
      <formula>E42=1</formula>
    </cfRule>
  </conditionalFormatting>
  <conditionalFormatting sqref="BG23:BI23">
    <cfRule type="expression" priority="9" dxfId="0" stopIfTrue="1">
      <formula>BG24=1</formula>
    </cfRule>
  </conditionalFormatting>
  <conditionalFormatting sqref="AC31:AQ35 AC37:AP40">
    <cfRule type="expression" priority="5" dxfId="0" stopIfTrue="1">
      <formula>AR31=1</formula>
    </cfRule>
  </conditionalFormatting>
  <conditionalFormatting sqref="AQ40">
    <cfRule type="expression" priority="6" dxfId="0" stopIfTrue="1">
      <formula>BF38=1</formula>
    </cfRule>
  </conditionalFormatting>
  <conditionalFormatting sqref="AC31:AQ31">
    <cfRule type="cellIs" priority="4" dxfId="19" operator="equal" stopIfTrue="1">
      <formula>$AR$31=1</formula>
    </cfRule>
  </conditionalFormatting>
  <conditionalFormatting sqref="AQ37:AQ39">
    <cfRule type="expression" priority="7" dxfId="0" stopIfTrue="1">
      <formula>BF36=1</formula>
    </cfRule>
  </conditionalFormatting>
  <conditionalFormatting sqref="AR31:AU31">
    <cfRule type="cellIs" priority="8" dxfId="0" operator="equal" stopIfTrue="1">
      <formula>$AR$41</formula>
    </cfRule>
  </conditionalFormatting>
  <conditionalFormatting sqref="AC36:AQ36">
    <cfRule type="expression" priority="2" dxfId="0" stopIfTrue="1">
      <formula>AR36=1</formula>
    </cfRule>
  </conditionalFormatting>
  <conditionalFormatting sqref="AR32:AU40">
    <cfRule type="cellIs" priority="1" dxfId="0" operator="equal" stopIfTrue="1">
      <formula>$AR$41</formula>
    </cfRule>
  </conditionalFormatting>
  <dataValidations count="3">
    <dataValidation allowBlank="1" showInputMessage="1" showErrorMessage="1" imeMode="fullKatakana" sqref="AP6:AQ6 AM6"/>
    <dataValidation type="custom" allowBlank="1" showInputMessage="1" showErrorMessage="1" errorTitle="全角でない文字が含まれています。" error="全角で入力してください。&#10;（株）のカッコも全角にする必要があります。" sqref="AP7:AQ7 AM7">
      <formula1>LEN(AP7)*2=LENB(AP7)</formula1>
    </dataValidation>
    <dataValidation type="list" allowBlank="1" showInputMessage="1" showErrorMessage="1" sqref="N20:AM20">
      <formula1>$BJ$11:$BJ$20</formula1>
    </dataValidation>
  </dataValidations>
  <printOptions/>
  <pageMargins left="0.9" right="0.1968503937007874" top="0.5905511811023623" bottom="0.1968503937007874" header="0.31496062992125984" footer="0.31496062992125984"/>
  <pageSetup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S44"/>
  <sheetViews>
    <sheetView view="pageBreakPreview" zoomScale="85" zoomScaleSheetLayoutView="85" zoomScalePageLayoutView="0" workbookViewId="0" topLeftCell="A1">
      <selection activeCell="AK3" sqref="AK3:AM3"/>
    </sheetView>
  </sheetViews>
  <sheetFormatPr defaultColWidth="1.875" defaultRowHeight="18" customHeight="1"/>
  <cols>
    <col min="1" max="52" width="1.875" style="13" customWidth="1"/>
    <col min="53" max="53" width="3.50390625" style="13" bestFit="1" customWidth="1"/>
    <col min="54" max="16384" width="1.875" style="13" customWidth="1"/>
  </cols>
  <sheetData>
    <row r="2" spans="17:53" ht="18" customHeight="1" thickBot="1">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row>
    <row r="3" spans="17:53" ht="26.25" customHeight="1" thickBot="1">
      <c r="Q3" s="17"/>
      <c r="R3" s="17"/>
      <c r="S3" s="17"/>
      <c r="T3" s="17"/>
      <c r="U3" s="17"/>
      <c r="V3" s="17"/>
      <c r="W3" s="17"/>
      <c r="X3" s="17"/>
      <c r="Y3" s="17"/>
      <c r="Z3" s="17"/>
      <c r="AA3" s="17"/>
      <c r="AB3" s="685" t="s">
        <v>210</v>
      </c>
      <c r="AC3" s="686"/>
      <c r="AD3" s="686"/>
      <c r="AE3" s="686"/>
      <c r="AF3" s="686"/>
      <c r="AG3" s="686"/>
      <c r="AH3" s="686"/>
      <c r="AI3" s="686"/>
      <c r="AJ3" s="687"/>
      <c r="AK3" s="662" t="s">
        <v>394</v>
      </c>
      <c r="AL3" s="662"/>
      <c r="AM3" s="662"/>
      <c r="AN3" s="682" t="s">
        <v>126</v>
      </c>
      <c r="AO3" s="682"/>
      <c r="AP3" s="662" t="s">
        <v>384</v>
      </c>
      <c r="AQ3" s="662"/>
      <c r="AR3" s="662"/>
      <c r="AS3" s="662"/>
      <c r="AT3" s="662"/>
      <c r="AU3" s="662"/>
      <c r="AV3" s="663"/>
      <c r="AW3" s="145" t="s">
        <v>46</v>
      </c>
      <c r="AX3" s="146"/>
      <c r="AY3" s="17"/>
      <c r="AZ3" s="17"/>
      <c r="BA3" s="17"/>
    </row>
    <row r="4" spans="3:53" ht="15" customHeight="1">
      <c r="C4" s="13" t="s">
        <v>129</v>
      </c>
      <c r="Q4" s="17"/>
      <c r="R4" s="17"/>
      <c r="S4" s="17"/>
      <c r="T4" s="17"/>
      <c r="U4" s="17"/>
      <c r="V4" s="17"/>
      <c r="W4" s="17"/>
      <c r="X4" s="17"/>
      <c r="Y4" s="17"/>
      <c r="Z4" s="17"/>
      <c r="AA4" s="17"/>
      <c r="AB4" s="18"/>
      <c r="AC4" s="18"/>
      <c r="AD4" s="18"/>
      <c r="AE4" s="18"/>
      <c r="AF4" s="18"/>
      <c r="AG4" s="18"/>
      <c r="AH4" s="18"/>
      <c r="AI4" s="18"/>
      <c r="AJ4" s="18"/>
      <c r="AK4" s="17"/>
      <c r="AL4" s="17"/>
      <c r="AM4" s="17"/>
      <c r="AN4" s="17"/>
      <c r="AO4" s="17"/>
      <c r="AP4" s="17"/>
      <c r="AQ4" s="17"/>
      <c r="AR4" s="17"/>
      <c r="AS4" s="17"/>
      <c r="AT4" s="17"/>
      <c r="AU4" s="17"/>
      <c r="AV4" s="17"/>
      <c r="AW4" s="17"/>
      <c r="AX4" s="17"/>
      <c r="AY4" s="17"/>
      <c r="AZ4" s="17"/>
      <c r="BA4" s="17"/>
    </row>
    <row r="5" spans="17:53" ht="15" customHeight="1">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row>
    <row r="6" spans="17:53" ht="18" customHeight="1">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7:53" ht="18" customHeight="1">
      <c r="Q7" s="17"/>
      <c r="R7" s="17"/>
      <c r="S7" s="17"/>
      <c r="T7" s="17"/>
      <c r="U7" s="17"/>
      <c r="V7" s="17"/>
      <c r="W7" s="17"/>
      <c r="X7" s="17"/>
      <c r="Y7" s="17"/>
      <c r="Z7" s="17"/>
      <c r="AA7" s="17"/>
      <c r="AB7" s="17"/>
      <c r="AC7" s="17"/>
      <c r="AD7" s="17"/>
      <c r="AE7" s="17"/>
      <c r="AF7" s="17"/>
      <c r="AG7" s="17"/>
      <c r="AH7" s="17"/>
      <c r="AI7" s="17"/>
      <c r="AJ7" s="683" t="s">
        <v>1</v>
      </c>
      <c r="AK7" s="683"/>
      <c r="AL7" s="684"/>
      <c r="AM7" s="676">
        <v>29</v>
      </c>
      <c r="AN7" s="676"/>
      <c r="AO7" s="675" t="s">
        <v>2</v>
      </c>
      <c r="AP7" s="675"/>
      <c r="AQ7" s="676">
        <v>2</v>
      </c>
      <c r="AR7" s="676"/>
      <c r="AS7" s="675" t="s">
        <v>3</v>
      </c>
      <c r="AT7" s="675"/>
      <c r="AU7" s="676">
        <v>10</v>
      </c>
      <c r="AV7" s="676"/>
      <c r="AW7" s="675" t="s">
        <v>4</v>
      </c>
      <c r="AX7" s="677"/>
      <c r="AY7" s="17"/>
      <c r="AZ7" s="17"/>
      <c r="BA7" s="17"/>
    </row>
    <row r="8" spans="3:53" ht="18" customHeight="1">
      <c r="C8" s="2" t="s">
        <v>5</v>
      </c>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7:53" ht="18" customHeight="1">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12:71" s="2" customFormat="1" ht="18" customHeight="1">
      <c r="L10" s="2" t="s">
        <v>41</v>
      </c>
      <c r="Q10" s="110"/>
      <c r="R10" s="110"/>
      <c r="S10" s="110"/>
      <c r="T10" s="680" t="s">
        <v>386</v>
      </c>
      <c r="U10" s="680"/>
      <c r="V10" s="680"/>
      <c r="W10" s="680"/>
      <c r="X10" s="680"/>
      <c r="Y10" s="680"/>
      <c r="Z10" s="680"/>
      <c r="AA10" s="680"/>
      <c r="AB10" s="680"/>
      <c r="AC10" s="680"/>
      <c r="AD10" s="680"/>
      <c r="AE10" s="680"/>
      <c r="AF10" s="680"/>
      <c r="AG10" s="680"/>
      <c r="AH10" s="680"/>
      <c r="AI10" s="680"/>
      <c r="AJ10" s="680"/>
      <c r="AK10" s="680"/>
      <c r="AL10" s="680"/>
      <c r="AM10" s="680"/>
      <c r="AN10" s="680"/>
      <c r="AO10" s="680"/>
      <c r="AP10" s="110"/>
      <c r="AQ10" s="111"/>
      <c r="AR10" s="112"/>
      <c r="AS10" s="112"/>
      <c r="AT10" s="113" t="s">
        <v>8</v>
      </c>
      <c r="AU10" s="112"/>
      <c r="AV10" s="112"/>
      <c r="AW10" s="114"/>
      <c r="AX10" s="110"/>
      <c r="AY10" s="110"/>
      <c r="AZ10" s="110"/>
      <c r="BA10" s="110"/>
      <c r="BM10" s="3"/>
      <c r="BN10" s="3"/>
      <c r="BO10" s="3"/>
      <c r="BP10" s="3"/>
      <c r="BQ10" s="3"/>
      <c r="BR10" s="3"/>
      <c r="BS10" s="3"/>
    </row>
    <row r="11" spans="3:71" s="2" customFormat="1" ht="18" customHeight="1">
      <c r="C11" s="6"/>
      <c r="D11" s="6"/>
      <c r="L11" s="2" t="s">
        <v>42</v>
      </c>
      <c r="Q11" s="110"/>
      <c r="R11" s="110"/>
      <c r="S11" s="110"/>
      <c r="T11" s="680" t="s">
        <v>379</v>
      </c>
      <c r="U11" s="680"/>
      <c r="V11" s="680"/>
      <c r="W11" s="680"/>
      <c r="X11" s="680"/>
      <c r="Y11" s="680"/>
      <c r="Z11" s="680"/>
      <c r="AA11" s="680"/>
      <c r="AB11" s="680"/>
      <c r="AC11" s="680"/>
      <c r="AD11" s="680"/>
      <c r="AE11" s="680"/>
      <c r="AF11" s="680"/>
      <c r="AG11" s="680"/>
      <c r="AH11" s="680"/>
      <c r="AI11" s="680"/>
      <c r="AJ11" s="680"/>
      <c r="AK11" s="680"/>
      <c r="AL11" s="680"/>
      <c r="AM11" s="680"/>
      <c r="AN11" s="680"/>
      <c r="AO11" s="680"/>
      <c r="AP11" s="110"/>
      <c r="AQ11" s="115"/>
      <c r="AR11" s="116"/>
      <c r="AS11" s="116"/>
      <c r="AT11" s="116"/>
      <c r="AU11" s="116"/>
      <c r="AV11" s="116"/>
      <c r="AW11" s="117"/>
      <c r="AX11" s="110"/>
      <c r="AY11" s="110"/>
      <c r="AZ11" s="110"/>
      <c r="BA11" s="110"/>
      <c r="BM11" s="3"/>
      <c r="BN11" s="3"/>
      <c r="BO11" s="3"/>
      <c r="BP11" s="3"/>
      <c r="BQ11" s="3"/>
      <c r="BR11" s="3"/>
      <c r="BS11" s="3"/>
    </row>
    <row r="12" spans="12:53" s="2" customFormat="1" ht="18" customHeight="1">
      <c r="L12" s="2" t="s">
        <v>9</v>
      </c>
      <c r="Q12" s="110"/>
      <c r="R12" s="110"/>
      <c r="S12" s="110"/>
      <c r="T12" s="680" t="s">
        <v>388</v>
      </c>
      <c r="U12" s="680"/>
      <c r="V12" s="680"/>
      <c r="W12" s="680"/>
      <c r="X12" s="680"/>
      <c r="Y12" s="680"/>
      <c r="Z12" s="680"/>
      <c r="AA12" s="680"/>
      <c r="AB12" s="680"/>
      <c r="AC12" s="680"/>
      <c r="AD12" s="680"/>
      <c r="AE12" s="680"/>
      <c r="AF12" s="680"/>
      <c r="AG12" s="680"/>
      <c r="AH12" s="680"/>
      <c r="AI12" s="680"/>
      <c r="AJ12" s="680"/>
      <c r="AK12" s="680"/>
      <c r="AL12" s="680"/>
      <c r="AM12" s="680"/>
      <c r="AN12" s="680"/>
      <c r="AO12" s="680"/>
      <c r="AP12" s="110"/>
      <c r="AQ12" s="115"/>
      <c r="AR12" s="116"/>
      <c r="AS12" s="116"/>
      <c r="AT12" s="203" t="s">
        <v>69</v>
      </c>
      <c r="AU12" s="116"/>
      <c r="AV12" s="116"/>
      <c r="AW12" s="117"/>
      <c r="AX12" s="110"/>
      <c r="AY12" s="110"/>
      <c r="AZ12" s="110"/>
      <c r="BA12" s="110"/>
    </row>
    <row r="13" spans="12:53" s="2" customFormat="1" ht="18" customHeight="1">
      <c r="L13" s="4" t="s">
        <v>10</v>
      </c>
      <c r="M13" s="4"/>
      <c r="N13" s="4"/>
      <c r="O13" s="4"/>
      <c r="P13" s="4"/>
      <c r="Q13" s="118"/>
      <c r="R13" s="118"/>
      <c r="S13" s="118"/>
      <c r="T13" s="681" t="s">
        <v>389</v>
      </c>
      <c r="U13" s="681"/>
      <c r="V13" s="681"/>
      <c r="W13" s="681"/>
      <c r="X13" s="681"/>
      <c r="Y13" s="681"/>
      <c r="Z13" s="681"/>
      <c r="AA13" s="681"/>
      <c r="AB13" s="681"/>
      <c r="AC13" s="681"/>
      <c r="AD13" s="681"/>
      <c r="AE13" s="681"/>
      <c r="AF13" s="681"/>
      <c r="AG13" s="681"/>
      <c r="AH13" s="681"/>
      <c r="AI13" s="681"/>
      <c r="AJ13" s="681"/>
      <c r="AK13" s="681"/>
      <c r="AL13" s="681"/>
      <c r="AM13" s="681"/>
      <c r="AN13" s="681"/>
      <c r="AO13" s="681"/>
      <c r="AP13" s="119"/>
      <c r="AQ13" s="120"/>
      <c r="AR13" s="118"/>
      <c r="AS13" s="118"/>
      <c r="AT13" s="118"/>
      <c r="AU13" s="118"/>
      <c r="AV13" s="118"/>
      <c r="AW13" s="119"/>
      <c r="AX13" s="110"/>
      <c r="AY13" s="110"/>
      <c r="AZ13" s="110"/>
      <c r="BA13" s="110"/>
    </row>
    <row r="14" spans="17:53" s="2" customFormat="1" ht="18" customHeight="1">
      <c r="Q14" s="110"/>
      <c r="R14" s="110"/>
      <c r="S14" s="110"/>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10"/>
      <c r="AQ14" s="110"/>
      <c r="AR14" s="110"/>
      <c r="AS14" s="121" t="s">
        <v>11</v>
      </c>
      <c r="AT14" s="110"/>
      <c r="AU14" s="110"/>
      <c r="AV14" s="110"/>
      <c r="AW14" s="110"/>
      <c r="AX14" s="110"/>
      <c r="AY14" s="110"/>
      <c r="AZ14" s="110"/>
      <c r="BA14" s="110"/>
    </row>
    <row r="15" spans="13:53" ht="18" customHeight="1">
      <c r="M15" s="13" t="s">
        <v>12</v>
      </c>
      <c r="Q15" s="17"/>
      <c r="R15" s="17"/>
      <c r="S15" s="17"/>
      <c r="T15" s="674" t="s">
        <v>387</v>
      </c>
      <c r="U15" s="674"/>
      <c r="V15" s="674"/>
      <c r="W15" s="674"/>
      <c r="X15" s="674"/>
      <c r="Y15" s="674"/>
      <c r="Z15" s="674"/>
      <c r="AA15" s="674"/>
      <c r="AB15" s="674"/>
      <c r="AC15" s="674"/>
      <c r="AD15" s="674"/>
      <c r="AE15" s="674"/>
      <c r="AF15" s="674"/>
      <c r="AG15" s="674"/>
      <c r="AH15" s="674"/>
      <c r="AI15" s="674"/>
      <c r="AJ15" s="674"/>
      <c r="AK15" s="674"/>
      <c r="AL15" s="674"/>
      <c r="AM15" s="674"/>
      <c r="AN15" s="674"/>
      <c r="AO15" s="674"/>
      <c r="AP15" s="17"/>
      <c r="AQ15" s="17"/>
      <c r="AR15" s="17"/>
      <c r="AS15" s="17"/>
      <c r="AT15" s="17"/>
      <c r="AU15" s="17"/>
      <c r="AV15" s="17"/>
      <c r="AW15" s="17"/>
      <c r="AX15" s="17"/>
      <c r="AY15" s="17"/>
      <c r="AZ15" s="17"/>
      <c r="BA15" s="17"/>
    </row>
    <row r="16" spans="13:53" ht="18" customHeight="1">
      <c r="M16" s="13" t="s">
        <v>13</v>
      </c>
      <c r="Q16" s="17"/>
      <c r="R16" s="17"/>
      <c r="S16" s="17"/>
      <c r="T16" s="674" t="s">
        <v>390</v>
      </c>
      <c r="U16" s="674"/>
      <c r="V16" s="674"/>
      <c r="W16" s="674"/>
      <c r="X16" s="674"/>
      <c r="Y16" s="674"/>
      <c r="Z16" s="674"/>
      <c r="AA16" s="674"/>
      <c r="AB16" s="674"/>
      <c r="AC16" s="674"/>
      <c r="AD16" s="674"/>
      <c r="AE16" s="674"/>
      <c r="AF16" s="674"/>
      <c r="AG16" s="674"/>
      <c r="AH16" s="674"/>
      <c r="AI16" s="674"/>
      <c r="AJ16" s="674"/>
      <c r="AK16" s="674"/>
      <c r="AL16" s="674"/>
      <c r="AM16" s="674"/>
      <c r="AN16" s="674"/>
      <c r="AO16" s="674"/>
      <c r="AP16" s="17"/>
      <c r="AQ16" s="17"/>
      <c r="AR16" s="17"/>
      <c r="AS16" s="17"/>
      <c r="AT16" s="17"/>
      <c r="AU16" s="17"/>
      <c r="AV16" s="17"/>
      <c r="AW16" s="17"/>
      <c r="AX16" s="17"/>
      <c r="AY16" s="17"/>
      <c r="AZ16" s="17"/>
      <c r="BA16" s="17"/>
    </row>
    <row r="17" spans="13:53" ht="18" customHeight="1">
      <c r="M17" s="13" t="s">
        <v>14</v>
      </c>
      <c r="Q17" s="17"/>
      <c r="R17" s="17"/>
      <c r="S17" s="17"/>
      <c r="T17" s="674" t="s">
        <v>391</v>
      </c>
      <c r="U17" s="674"/>
      <c r="V17" s="674"/>
      <c r="W17" s="674"/>
      <c r="X17" s="674"/>
      <c r="Y17" s="674"/>
      <c r="Z17" s="674"/>
      <c r="AA17" s="674"/>
      <c r="AB17" s="674"/>
      <c r="AC17" s="674"/>
      <c r="AD17" s="674"/>
      <c r="AE17" s="674"/>
      <c r="AF17" s="674"/>
      <c r="AG17" s="674"/>
      <c r="AH17" s="674"/>
      <c r="AI17" s="674"/>
      <c r="AJ17" s="674"/>
      <c r="AK17" s="674"/>
      <c r="AL17" s="674"/>
      <c r="AM17" s="674"/>
      <c r="AN17" s="674"/>
      <c r="AO17" s="674"/>
      <c r="AP17" s="17"/>
      <c r="AQ17" s="17"/>
      <c r="AR17" s="17"/>
      <c r="AS17" s="17"/>
      <c r="AT17" s="17"/>
      <c r="AU17" s="17"/>
      <c r="AV17" s="17"/>
      <c r="AW17" s="17"/>
      <c r="AX17" s="17"/>
      <c r="AY17" s="17"/>
      <c r="AZ17" s="17"/>
      <c r="BA17" s="17"/>
    </row>
    <row r="18" spans="17:53" ht="18" customHeight="1">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row>
    <row r="20" ht="18" customHeight="1">
      <c r="N20" s="5" t="s">
        <v>7</v>
      </c>
    </row>
    <row r="22" spans="3:49" s="2" customFormat="1" ht="53.25" customHeight="1">
      <c r="C22" s="678" t="s">
        <v>6</v>
      </c>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row>
    <row r="23" ht="9" customHeight="1"/>
    <row r="24" ht="18" customHeight="1">
      <c r="Z24" s="13" t="s">
        <v>44</v>
      </c>
    </row>
    <row r="25" ht="9" customHeight="1"/>
    <row r="26" spans="22:49" ht="14.25" customHeight="1">
      <c r="V26" s="666" t="s">
        <v>121</v>
      </c>
      <c r="W26" s="666"/>
      <c r="X26" s="666" t="s">
        <v>105</v>
      </c>
      <c r="Y26" s="666"/>
      <c r="Z26" s="666" t="s">
        <v>74</v>
      </c>
      <c r="AA26" s="666"/>
      <c r="AB26" s="666" t="s">
        <v>75</v>
      </c>
      <c r="AC26" s="666"/>
      <c r="AD26" s="666" t="s">
        <v>76</v>
      </c>
      <c r="AE26" s="666"/>
      <c r="AF26" s="666" t="s">
        <v>77</v>
      </c>
      <c r="AG26" s="666"/>
      <c r="AH26" s="666" t="s">
        <v>78</v>
      </c>
      <c r="AI26" s="666"/>
      <c r="AJ26" s="666" t="s">
        <v>79</v>
      </c>
      <c r="AK26" s="666"/>
      <c r="AL26" s="666" t="s">
        <v>80</v>
      </c>
      <c r="AM26" s="666"/>
      <c r="AN26" s="666" t="s">
        <v>70</v>
      </c>
      <c r="AO26" s="666"/>
      <c r="AP26" s="666" t="s">
        <v>81</v>
      </c>
      <c r="AQ26" s="666"/>
      <c r="AR26" s="666" t="s">
        <v>82</v>
      </c>
      <c r="AS26" s="666"/>
      <c r="AT26" s="666" t="s">
        <v>83</v>
      </c>
      <c r="AU26" s="666"/>
      <c r="AV26" s="666" t="s">
        <v>84</v>
      </c>
      <c r="AW26" s="666"/>
    </row>
    <row r="27" spans="3:53" ht="24" customHeight="1">
      <c r="C27" s="664"/>
      <c r="D27" s="664"/>
      <c r="E27" s="664"/>
      <c r="F27" s="664"/>
      <c r="G27" s="664"/>
      <c r="H27" s="664"/>
      <c r="I27" s="664"/>
      <c r="J27" s="664"/>
      <c r="K27" s="664"/>
      <c r="L27" s="664"/>
      <c r="M27" s="664"/>
      <c r="N27" s="664"/>
      <c r="O27" s="664"/>
      <c r="P27" s="664"/>
      <c r="Q27" s="664"/>
      <c r="R27" s="664"/>
      <c r="S27" s="664"/>
      <c r="T27" s="664"/>
      <c r="U27" s="664"/>
      <c r="V27" s="669" t="s">
        <v>48</v>
      </c>
      <c r="W27" s="669"/>
      <c r="X27" s="669" t="s">
        <v>53</v>
      </c>
      <c r="Y27" s="669"/>
      <c r="Z27" s="669" t="s">
        <v>15</v>
      </c>
      <c r="AA27" s="669"/>
      <c r="AB27" s="669" t="s">
        <v>16</v>
      </c>
      <c r="AC27" s="669"/>
      <c r="AD27" s="669" t="s">
        <v>17</v>
      </c>
      <c r="AE27" s="669"/>
      <c r="AF27" s="669" t="s">
        <v>18</v>
      </c>
      <c r="AG27" s="669"/>
      <c r="AH27" s="669" t="s">
        <v>19</v>
      </c>
      <c r="AI27" s="669"/>
      <c r="AJ27" s="669" t="s">
        <v>20</v>
      </c>
      <c r="AK27" s="669"/>
      <c r="AL27" s="669" t="s">
        <v>21</v>
      </c>
      <c r="AM27" s="669"/>
      <c r="AN27" s="669" t="s">
        <v>22</v>
      </c>
      <c r="AO27" s="669"/>
      <c r="AP27" s="669" t="s">
        <v>23</v>
      </c>
      <c r="AQ27" s="669"/>
      <c r="AR27" s="669" t="s">
        <v>24</v>
      </c>
      <c r="AS27" s="669"/>
      <c r="AT27" s="669" t="s">
        <v>505</v>
      </c>
      <c r="AU27" s="669"/>
      <c r="AV27" s="671" t="s">
        <v>26</v>
      </c>
      <c r="AW27" s="671"/>
      <c r="BA27" s="88">
        <v>1</v>
      </c>
    </row>
    <row r="28" spans="3:53" ht="24" customHeight="1">
      <c r="C28" s="664" t="s">
        <v>43</v>
      </c>
      <c r="D28" s="664"/>
      <c r="E28" s="664"/>
      <c r="F28" s="664"/>
      <c r="G28" s="664"/>
      <c r="H28" s="664"/>
      <c r="I28" s="664"/>
      <c r="J28" s="664"/>
      <c r="K28" s="664"/>
      <c r="L28" s="664"/>
      <c r="M28" s="664"/>
      <c r="N28" s="664"/>
      <c r="O28" s="664"/>
      <c r="P28" s="664" t="s">
        <v>60</v>
      </c>
      <c r="Q28" s="664"/>
      <c r="R28" s="664"/>
      <c r="S28" s="664"/>
      <c r="T28" s="664"/>
      <c r="U28" s="664"/>
      <c r="V28" s="667"/>
      <c r="W28" s="667"/>
      <c r="X28" s="667"/>
      <c r="Y28" s="667"/>
      <c r="Z28" s="670" t="s">
        <v>395</v>
      </c>
      <c r="AA28" s="670"/>
      <c r="AB28" s="667"/>
      <c r="AC28" s="667"/>
      <c r="AD28" s="670" t="s">
        <v>395</v>
      </c>
      <c r="AE28" s="670"/>
      <c r="AF28" s="667"/>
      <c r="AG28" s="667"/>
      <c r="AH28" s="667"/>
      <c r="AI28" s="667"/>
      <c r="AJ28" s="667"/>
      <c r="AK28" s="667"/>
      <c r="AL28" s="667"/>
      <c r="AM28" s="667"/>
      <c r="AN28" s="667"/>
      <c r="AO28" s="667"/>
      <c r="AP28" s="667"/>
      <c r="AQ28" s="667"/>
      <c r="AR28" s="667"/>
      <c r="AS28" s="667"/>
      <c r="AT28" s="670" t="s">
        <v>395</v>
      </c>
      <c r="AU28" s="670"/>
      <c r="AV28" s="670" t="s">
        <v>395</v>
      </c>
      <c r="AW28" s="670"/>
      <c r="AZ28" s="10"/>
      <c r="BA28" s="88"/>
    </row>
    <row r="29" spans="3:49" ht="24" customHeight="1">
      <c r="C29" s="664"/>
      <c r="D29" s="664"/>
      <c r="E29" s="664"/>
      <c r="F29" s="664"/>
      <c r="G29" s="664"/>
      <c r="H29" s="664"/>
      <c r="I29" s="664"/>
      <c r="J29" s="664"/>
      <c r="K29" s="664"/>
      <c r="L29" s="664"/>
      <c r="M29" s="664"/>
      <c r="N29" s="664"/>
      <c r="O29" s="664"/>
      <c r="P29" s="664" t="s">
        <v>61</v>
      </c>
      <c r="Q29" s="664"/>
      <c r="R29" s="664"/>
      <c r="S29" s="664"/>
      <c r="T29" s="664"/>
      <c r="U29" s="664"/>
      <c r="V29" s="670" t="s">
        <v>395</v>
      </c>
      <c r="W29" s="670"/>
      <c r="X29" s="670" t="s">
        <v>395</v>
      </c>
      <c r="Y29" s="670"/>
      <c r="Z29" s="670"/>
      <c r="AA29" s="670"/>
      <c r="AB29" s="667"/>
      <c r="AC29" s="667"/>
      <c r="AD29" s="670"/>
      <c r="AE29" s="670"/>
      <c r="AF29" s="667"/>
      <c r="AG29" s="667"/>
      <c r="AH29" s="667"/>
      <c r="AI29" s="667"/>
      <c r="AJ29" s="667"/>
      <c r="AK29" s="667"/>
      <c r="AL29" s="667"/>
      <c r="AM29" s="667"/>
      <c r="AN29" s="667"/>
      <c r="AO29" s="667"/>
      <c r="AP29" s="667"/>
      <c r="AQ29" s="667"/>
      <c r="AR29" s="667"/>
      <c r="AS29" s="667"/>
      <c r="AT29" s="670"/>
      <c r="AU29" s="670"/>
      <c r="AV29" s="670"/>
      <c r="AW29" s="670"/>
    </row>
    <row r="30" spans="3:52" ht="24" customHeight="1">
      <c r="C30" s="664" t="s">
        <v>49</v>
      </c>
      <c r="D30" s="664"/>
      <c r="E30" s="664"/>
      <c r="F30" s="664"/>
      <c r="G30" s="664"/>
      <c r="H30" s="664"/>
      <c r="I30" s="664"/>
      <c r="J30" s="664"/>
      <c r="K30" s="664"/>
      <c r="L30" s="664"/>
      <c r="M30" s="664"/>
      <c r="N30" s="664"/>
      <c r="O30" s="664"/>
      <c r="P30" s="664"/>
      <c r="Q30" s="664"/>
      <c r="R30" s="664"/>
      <c r="S30" s="664"/>
      <c r="T30" s="664"/>
      <c r="U30" s="664"/>
      <c r="V30" s="670" t="s">
        <v>395</v>
      </c>
      <c r="W30" s="670"/>
      <c r="X30" s="670" t="s">
        <v>395</v>
      </c>
      <c r="Y30" s="670"/>
      <c r="Z30" s="670" t="s">
        <v>395</v>
      </c>
      <c r="AA30" s="670"/>
      <c r="AB30" s="667"/>
      <c r="AC30" s="667"/>
      <c r="AD30" s="670" t="s">
        <v>395</v>
      </c>
      <c r="AE30" s="670"/>
      <c r="AF30" s="667"/>
      <c r="AG30" s="667"/>
      <c r="AH30" s="667"/>
      <c r="AI30" s="667"/>
      <c r="AJ30" s="667"/>
      <c r="AK30" s="667"/>
      <c r="AL30" s="667"/>
      <c r="AM30" s="667"/>
      <c r="AN30" s="667"/>
      <c r="AO30" s="667"/>
      <c r="AP30" s="667"/>
      <c r="AQ30" s="667"/>
      <c r="AR30" s="667"/>
      <c r="AS30" s="667"/>
      <c r="AT30" s="670" t="s">
        <v>395</v>
      </c>
      <c r="AU30" s="670"/>
      <c r="AV30" s="670" t="s">
        <v>395</v>
      </c>
      <c r="AW30" s="670"/>
      <c r="AZ30" s="10"/>
    </row>
    <row r="31" spans="3:49" ht="24" customHeight="1">
      <c r="C31" s="664" t="s">
        <v>54</v>
      </c>
      <c r="D31" s="664"/>
      <c r="E31" s="664"/>
      <c r="F31" s="664"/>
      <c r="G31" s="664"/>
      <c r="H31" s="664"/>
      <c r="I31" s="664"/>
      <c r="J31" s="664"/>
      <c r="K31" s="664"/>
      <c r="L31" s="664"/>
      <c r="M31" s="664"/>
      <c r="N31" s="664"/>
      <c r="O31" s="664"/>
      <c r="P31" s="664"/>
      <c r="Q31" s="664"/>
      <c r="R31" s="664"/>
      <c r="S31" s="664"/>
      <c r="T31" s="664"/>
      <c r="U31" s="664"/>
      <c r="V31" s="668">
        <v>3</v>
      </c>
      <c r="W31" s="668"/>
      <c r="X31" s="668">
        <v>3</v>
      </c>
      <c r="Y31" s="668"/>
      <c r="Z31" s="668">
        <v>3</v>
      </c>
      <c r="AA31" s="668"/>
      <c r="AB31" s="665"/>
      <c r="AC31" s="665"/>
      <c r="AD31" s="668">
        <v>3</v>
      </c>
      <c r="AE31" s="668"/>
      <c r="AF31" s="665"/>
      <c r="AG31" s="665"/>
      <c r="AH31" s="665"/>
      <c r="AI31" s="665"/>
      <c r="AJ31" s="665"/>
      <c r="AK31" s="665"/>
      <c r="AL31" s="665"/>
      <c r="AM31" s="665"/>
      <c r="AN31" s="665"/>
      <c r="AO31" s="665"/>
      <c r="AP31" s="665"/>
      <c r="AQ31" s="665"/>
      <c r="AR31" s="665"/>
      <c r="AS31" s="665"/>
      <c r="AT31" s="668">
        <v>3</v>
      </c>
      <c r="AU31" s="668"/>
      <c r="AV31" s="668">
        <v>3</v>
      </c>
      <c r="AW31" s="668"/>
    </row>
    <row r="32" spans="3:56" ht="12.75" customHeight="1">
      <c r="C32" s="22"/>
      <c r="D32" s="22"/>
      <c r="E32" s="22"/>
      <c r="F32" s="22"/>
      <c r="G32" s="22"/>
      <c r="H32" s="22"/>
      <c r="I32" s="22"/>
      <c r="J32" s="22"/>
      <c r="K32" s="22"/>
      <c r="L32" s="22"/>
      <c r="M32" s="22"/>
      <c r="N32" s="22"/>
      <c r="O32" s="22"/>
      <c r="P32" s="22"/>
      <c r="Q32" s="22"/>
      <c r="R32" s="22"/>
      <c r="S32" s="22"/>
      <c r="T32" s="22"/>
      <c r="U32" s="22"/>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BA32" s="20"/>
      <c r="BB32" s="21"/>
      <c r="BC32" s="21"/>
      <c r="BD32" s="21"/>
    </row>
    <row r="33" spans="22:49" ht="14.25" customHeight="1">
      <c r="V33" s="666" t="s">
        <v>124</v>
      </c>
      <c r="W33" s="666"/>
      <c r="X33" s="666" t="s">
        <v>125</v>
      </c>
      <c r="Y33" s="666"/>
      <c r="Z33" s="666" t="s">
        <v>87</v>
      </c>
      <c r="AA33" s="666"/>
      <c r="AB33" s="666" t="s">
        <v>88</v>
      </c>
      <c r="AC33" s="666"/>
      <c r="AD33" s="666" t="s">
        <v>89</v>
      </c>
      <c r="AE33" s="666"/>
      <c r="AF33" s="666" t="s">
        <v>90</v>
      </c>
      <c r="AG33" s="666"/>
      <c r="AH33" s="666" t="s">
        <v>91</v>
      </c>
      <c r="AI33" s="666"/>
      <c r="AJ33" s="666" t="s">
        <v>92</v>
      </c>
      <c r="AK33" s="666"/>
      <c r="AL33" s="666" t="s">
        <v>93</v>
      </c>
      <c r="AM33" s="666"/>
      <c r="AN33" s="666" t="s">
        <v>94</v>
      </c>
      <c r="AO33" s="666"/>
      <c r="AP33" s="666" t="s">
        <v>95</v>
      </c>
      <c r="AQ33" s="666"/>
      <c r="AR33" s="666" t="s">
        <v>96</v>
      </c>
      <c r="AS33" s="666"/>
      <c r="AT33" s="666" t="s">
        <v>97</v>
      </c>
      <c r="AU33" s="666"/>
      <c r="AV33" s="666" t="s">
        <v>98</v>
      </c>
      <c r="AW33" s="666"/>
    </row>
    <row r="34" spans="3:49" ht="24" customHeight="1">
      <c r="C34" s="664"/>
      <c r="D34" s="664"/>
      <c r="E34" s="664"/>
      <c r="F34" s="664"/>
      <c r="G34" s="664"/>
      <c r="H34" s="664"/>
      <c r="I34" s="664"/>
      <c r="J34" s="664"/>
      <c r="K34" s="664"/>
      <c r="L34" s="664"/>
      <c r="M34" s="664"/>
      <c r="N34" s="664"/>
      <c r="O34" s="664"/>
      <c r="P34" s="664"/>
      <c r="Q34" s="664"/>
      <c r="R34" s="664"/>
      <c r="S34" s="664"/>
      <c r="T34" s="664"/>
      <c r="U34" s="664"/>
      <c r="V34" s="669" t="s">
        <v>27</v>
      </c>
      <c r="W34" s="669"/>
      <c r="X34" s="669" t="s">
        <v>28</v>
      </c>
      <c r="Y34" s="669"/>
      <c r="Z34" s="669" t="s">
        <v>29</v>
      </c>
      <c r="AA34" s="669"/>
      <c r="AB34" s="669" t="s">
        <v>30</v>
      </c>
      <c r="AC34" s="669"/>
      <c r="AD34" s="669" t="s">
        <v>31</v>
      </c>
      <c r="AE34" s="669"/>
      <c r="AF34" s="669" t="s">
        <v>32</v>
      </c>
      <c r="AG34" s="669"/>
      <c r="AH34" s="669" t="s">
        <v>33</v>
      </c>
      <c r="AI34" s="669"/>
      <c r="AJ34" s="669" t="s">
        <v>34</v>
      </c>
      <c r="AK34" s="669"/>
      <c r="AL34" s="669" t="s">
        <v>35</v>
      </c>
      <c r="AM34" s="669"/>
      <c r="AN34" s="669" t="s">
        <v>36</v>
      </c>
      <c r="AO34" s="669"/>
      <c r="AP34" s="669" t="s">
        <v>37</v>
      </c>
      <c r="AQ34" s="669"/>
      <c r="AR34" s="669" t="s">
        <v>38</v>
      </c>
      <c r="AS34" s="669"/>
      <c r="AT34" s="669" t="s">
        <v>39</v>
      </c>
      <c r="AU34" s="669"/>
      <c r="AV34" s="669" t="s">
        <v>40</v>
      </c>
      <c r="AW34" s="669"/>
    </row>
    <row r="35" spans="3:49" ht="24" customHeight="1">
      <c r="C35" s="664" t="s">
        <v>43</v>
      </c>
      <c r="D35" s="664"/>
      <c r="E35" s="664"/>
      <c r="F35" s="664"/>
      <c r="G35" s="664"/>
      <c r="H35" s="664"/>
      <c r="I35" s="664"/>
      <c r="J35" s="664"/>
      <c r="K35" s="664"/>
      <c r="L35" s="664"/>
      <c r="M35" s="664"/>
      <c r="N35" s="664"/>
      <c r="O35" s="664"/>
      <c r="P35" s="664" t="s">
        <v>60</v>
      </c>
      <c r="Q35" s="664"/>
      <c r="R35" s="664"/>
      <c r="S35" s="664"/>
      <c r="T35" s="664"/>
      <c r="U35" s="664"/>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row>
    <row r="36" spans="3:49" ht="24" customHeight="1">
      <c r="C36" s="664"/>
      <c r="D36" s="664"/>
      <c r="E36" s="664"/>
      <c r="F36" s="664"/>
      <c r="G36" s="664"/>
      <c r="H36" s="664"/>
      <c r="I36" s="664"/>
      <c r="J36" s="664"/>
      <c r="K36" s="664"/>
      <c r="L36" s="664"/>
      <c r="M36" s="664"/>
      <c r="N36" s="664"/>
      <c r="O36" s="664"/>
      <c r="P36" s="664" t="s">
        <v>61</v>
      </c>
      <c r="Q36" s="664"/>
      <c r="R36" s="664"/>
      <c r="S36" s="664"/>
      <c r="T36" s="664"/>
      <c r="U36" s="664"/>
      <c r="V36" s="667"/>
      <c r="W36" s="667"/>
      <c r="X36" s="667"/>
      <c r="Y36" s="667"/>
      <c r="Z36" s="667"/>
      <c r="AA36" s="667"/>
      <c r="AB36" s="667"/>
      <c r="AC36" s="667"/>
      <c r="AD36" s="667"/>
      <c r="AE36" s="667"/>
      <c r="AF36" s="667"/>
      <c r="AG36" s="667"/>
      <c r="AH36" s="667"/>
      <c r="AI36" s="667"/>
      <c r="AJ36" s="667"/>
      <c r="AK36" s="667"/>
      <c r="AL36" s="667"/>
      <c r="AM36" s="667"/>
      <c r="AN36" s="667"/>
      <c r="AO36" s="667"/>
      <c r="AP36" s="667"/>
      <c r="AQ36" s="667"/>
      <c r="AR36" s="667"/>
      <c r="AS36" s="667"/>
      <c r="AT36" s="667"/>
      <c r="AU36" s="667"/>
      <c r="AV36" s="667"/>
      <c r="AW36" s="667"/>
    </row>
    <row r="37" spans="3:49" ht="24" customHeight="1">
      <c r="C37" s="664" t="s">
        <v>50</v>
      </c>
      <c r="D37" s="664"/>
      <c r="E37" s="664"/>
      <c r="F37" s="664"/>
      <c r="G37" s="664"/>
      <c r="H37" s="664"/>
      <c r="I37" s="664"/>
      <c r="J37" s="664"/>
      <c r="K37" s="664"/>
      <c r="L37" s="664"/>
      <c r="M37" s="664"/>
      <c r="N37" s="664"/>
      <c r="O37" s="664"/>
      <c r="P37" s="664"/>
      <c r="Q37" s="664"/>
      <c r="R37" s="664"/>
      <c r="S37" s="664"/>
      <c r="T37" s="664"/>
      <c r="U37" s="664"/>
      <c r="V37" s="667"/>
      <c r="W37" s="667"/>
      <c r="X37" s="667"/>
      <c r="Y37" s="667"/>
      <c r="Z37" s="667"/>
      <c r="AA37" s="667"/>
      <c r="AB37" s="667"/>
      <c r="AC37" s="667"/>
      <c r="AD37" s="667"/>
      <c r="AE37" s="667"/>
      <c r="AF37" s="667"/>
      <c r="AG37" s="667"/>
      <c r="AH37" s="667"/>
      <c r="AI37" s="667"/>
      <c r="AJ37" s="667"/>
      <c r="AK37" s="667"/>
      <c r="AL37" s="667"/>
      <c r="AM37" s="667"/>
      <c r="AN37" s="667"/>
      <c r="AO37" s="667"/>
      <c r="AP37" s="667"/>
      <c r="AQ37" s="667"/>
      <c r="AR37" s="667"/>
      <c r="AS37" s="667"/>
      <c r="AT37" s="667"/>
      <c r="AU37" s="667"/>
      <c r="AV37" s="667"/>
      <c r="AW37" s="667"/>
    </row>
    <row r="38" spans="3:51" ht="24" customHeight="1">
      <c r="C38" s="664" t="s">
        <v>51</v>
      </c>
      <c r="D38" s="664"/>
      <c r="E38" s="664"/>
      <c r="F38" s="664"/>
      <c r="G38" s="664"/>
      <c r="H38" s="664"/>
      <c r="I38" s="664"/>
      <c r="J38" s="664"/>
      <c r="K38" s="664"/>
      <c r="L38" s="664"/>
      <c r="M38" s="664"/>
      <c r="N38" s="664"/>
      <c r="O38" s="664"/>
      <c r="P38" s="664"/>
      <c r="Q38" s="664"/>
      <c r="R38" s="664"/>
      <c r="S38" s="664"/>
      <c r="T38" s="664"/>
      <c r="U38" s="664"/>
      <c r="V38" s="665"/>
      <c r="W38" s="665"/>
      <c r="X38" s="665"/>
      <c r="Y38" s="665"/>
      <c r="Z38" s="665"/>
      <c r="AA38" s="665"/>
      <c r="AB38" s="665"/>
      <c r="AC38" s="665"/>
      <c r="AD38" s="665"/>
      <c r="AE38" s="665"/>
      <c r="AF38" s="665"/>
      <c r="AG38" s="665"/>
      <c r="AH38" s="665"/>
      <c r="AI38" s="665"/>
      <c r="AJ38" s="665"/>
      <c r="AK38" s="665"/>
      <c r="AL38" s="665"/>
      <c r="AM38" s="665"/>
      <c r="AN38" s="665"/>
      <c r="AO38" s="665"/>
      <c r="AP38" s="665"/>
      <c r="AQ38" s="665"/>
      <c r="AR38" s="665"/>
      <c r="AS38" s="665"/>
      <c r="AT38" s="665"/>
      <c r="AU38" s="665"/>
      <c r="AV38" s="665"/>
      <c r="AW38" s="665"/>
      <c r="AY38" s="88" t="s">
        <v>313</v>
      </c>
    </row>
    <row r="39" ht="24" customHeight="1"/>
    <row r="40" spans="1:49" ht="42.75" customHeight="1">
      <c r="A40" s="7" t="s">
        <v>45</v>
      </c>
      <c r="B40" s="8"/>
      <c r="C40" s="672" t="s">
        <v>47</v>
      </c>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5" t="s">
        <v>58</v>
      </c>
      <c r="B42" s="8"/>
      <c r="C42" s="672" t="s">
        <v>771</v>
      </c>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2"/>
      <c r="AN42" s="672"/>
      <c r="AO42" s="672"/>
      <c r="AP42" s="672"/>
      <c r="AQ42" s="672"/>
      <c r="AR42" s="672"/>
      <c r="AS42" s="672"/>
      <c r="AT42" s="672"/>
      <c r="AU42" s="672"/>
      <c r="AV42" s="672"/>
      <c r="AW42" s="672"/>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5" t="s">
        <v>59</v>
      </c>
      <c r="B44" s="8"/>
      <c r="C44" s="672" t="s">
        <v>52</v>
      </c>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3"/>
      <c r="AO44" s="673"/>
      <c r="AP44" s="673"/>
      <c r="AQ44" s="673"/>
      <c r="AR44" s="673"/>
      <c r="AS44" s="673"/>
      <c r="AT44" s="673"/>
      <c r="AU44" s="673"/>
      <c r="AV44" s="673"/>
      <c r="AW44" s="673"/>
    </row>
  </sheetData>
  <sheetProtection selectLockedCells="1"/>
  <mergeCells count="202">
    <mergeCell ref="AB3:AJ3"/>
    <mergeCell ref="AV26:AW26"/>
    <mergeCell ref="AN26:AO26"/>
    <mergeCell ref="AB33:AC33"/>
    <mergeCell ref="AT33:AU33"/>
    <mergeCell ref="AV33:AW33"/>
    <mergeCell ref="AP33:AQ33"/>
    <mergeCell ref="AR33:AS33"/>
    <mergeCell ref="AT26:AU26"/>
    <mergeCell ref="AP26:AQ26"/>
    <mergeCell ref="AR26:AS26"/>
    <mergeCell ref="AN3:AO3"/>
    <mergeCell ref="AK3:AM3"/>
    <mergeCell ref="AL33:AM33"/>
    <mergeCell ref="AN33:AO33"/>
    <mergeCell ref="AL26:AM26"/>
    <mergeCell ref="AL27:AM27"/>
    <mergeCell ref="AJ7:AL7"/>
    <mergeCell ref="AM7:AN7"/>
    <mergeCell ref="AO7:AP7"/>
    <mergeCell ref="AJ31:AK31"/>
    <mergeCell ref="AH31:AI31"/>
    <mergeCell ref="AF28:AG28"/>
    <mergeCell ref="AH28:AI28"/>
    <mergeCell ref="AF30:AG30"/>
    <mergeCell ref="AJ28:AK28"/>
    <mergeCell ref="AS7:AT7"/>
    <mergeCell ref="AU7:AV7"/>
    <mergeCell ref="AW7:AX7"/>
    <mergeCell ref="C22:AW22"/>
    <mergeCell ref="T11:AO11"/>
    <mergeCell ref="T12:AO12"/>
    <mergeCell ref="T13:AO13"/>
    <mergeCell ref="AQ7:AR7"/>
    <mergeCell ref="T15:AO15"/>
    <mergeCell ref="T10:AO10"/>
    <mergeCell ref="T16:AO16"/>
    <mergeCell ref="X26:Y26"/>
    <mergeCell ref="Z26:AA26"/>
    <mergeCell ref="AB26:AC26"/>
    <mergeCell ref="AD26:AE26"/>
    <mergeCell ref="AF26:AG26"/>
    <mergeCell ref="T17:AO17"/>
    <mergeCell ref="AH26:AI26"/>
    <mergeCell ref="AJ26:AK26"/>
    <mergeCell ref="V26:W26"/>
    <mergeCell ref="C40:AW40"/>
    <mergeCell ref="C42:AW42"/>
    <mergeCell ref="AB29:AC29"/>
    <mergeCell ref="AD29:AE29"/>
    <mergeCell ref="AF29:AG29"/>
    <mergeCell ref="AH29:AI29"/>
    <mergeCell ref="AJ29:AK29"/>
    <mergeCell ref="AL29:AM29"/>
    <mergeCell ref="AL34:AM34"/>
    <mergeCell ref="AN34:AO34"/>
    <mergeCell ref="C44:AW44"/>
    <mergeCell ref="AL28:AM28"/>
    <mergeCell ref="AN28:AO28"/>
    <mergeCell ref="AP28:AQ28"/>
    <mergeCell ref="AR28:AS28"/>
    <mergeCell ref="AT28:AU28"/>
    <mergeCell ref="AV28:AW28"/>
    <mergeCell ref="V29:W29"/>
    <mergeCell ref="X29:Y29"/>
    <mergeCell ref="Z29:AA29"/>
    <mergeCell ref="AD27:AE27"/>
    <mergeCell ref="AF27:AG27"/>
    <mergeCell ref="AH27:AI27"/>
    <mergeCell ref="AJ27:AK27"/>
    <mergeCell ref="V27:W27"/>
    <mergeCell ref="X27:Y27"/>
    <mergeCell ref="Z27:AA27"/>
    <mergeCell ref="AB27:AC27"/>
    <mergeCell ref="AN27:AO27"/>
    <mergeCell ref="AP27:AQ27"/>
    <mergeCell ref="AR27:AS27"/>
    <mergeCell ref="AT27:AU27"/>
    <mergeCell ref="AV27:AW27"/>
    <mergeCell ref="V34:W34"/>
    <mergeCell ref="X34:Y34"/>
    <mergeCell ref="Z34:AA34"/>
    <mergeCell ref="AB34:AC34"/>
    <mergeCell ref="AD34:AE34"/>
    <mergeCell ref="AH34:AI34"/>
    <mergeCell ref="AJ34:AK34"/>
    <mergeCell ref="AP34:AQ34"/>
    <mergeCell ref="AV34:AW34"/>
    <mergeCell ref="V28:W28"/>
    <mergeCell ref="X28:Y28"/>
    <mergeCell ref="Z28:AA28"/>
    <mergeCell ref="AB28:AC28"/>
    <mergeCell ref="AD28:AE28"/>
    <mergeCell ref="AH33:AI33"/>
    <mergeCell ref="AP29:AQ29"/>
    <mergeCell ref="AR29:AS29"/>
    <mergeCell ref="AR34:AS34"/>
    <mergeCell ref="AT34:AU34"/>
    <mergeCell ref="AP31:AQ31"/>
    <mergeCell ref="AR31:AS31"/>
    <mergeCell ref="AR30:AS30"/>
    <mergeCell ref="AN29:AO29"/>
    <mergeCell ref="AH30:AI30"/>
    <mergeCell ref="AJ30:AK30"/>
    <mergeCell ref="V30:W30"/>
    <mergeCell ref="X30:Y30"/>
    <mergeCell ref="Z30:AA30"/>
    <mergeCell ref="AB30:AC30"/>
    <mergeCell ref="AD30:AE30"/>
    <mergeCell ref="AV29:AW29"/>
    <mergeCell ref="AV30:AW30"/>
    <mergeCell ref="AT30:AU30"/>
    <mergeCell ref="AV31:AW31"/>
    <mergeCell ref="AT31:AU31"/>
    <mergeCell ref="AT29:AU29"/>
    <mergeCell ref="AL31:AM31"/>
    <mergeCell ref="AN30:AO30"/>
    <mergeCell ref="AP30:AQ30"/>
    <mergeCell ref="AL30:AM30"/>
    <mergeCell ref="V33:W33"/>
    <mergeCell ref="AF33:AG33"/>
    <mergeCell ref="V31:W31"/>
    <mergeCell ref="X33:Y33"/>
    <mergeCell ref="Z33:AA33"/>
    <mergeCell ref="AJ33:AK33"/>
    <mergeCell ref="X35:Y35"/>
    <mergeCell ref="Z35:AA35"/>
    <mergeCell ref="AB35:AC35"/>
    <mergeCell ref="AD35:AE35"/>
    <mergeCell ref="AD31:AE31"/>
    <mergeCell ref="AF31:AG31"/>
    <mergeCell ref="X31:Y31"/>
    <mergeCell ref="Z31:AA31"/>
    <mergeCell ref="AB31:AC31"/>
    <mergeCell ref="AF34:AG34"/>
    <mergeCell ref="AJ35:AK35"/>
    <mergeCell ref="AF36:AG36"/>
    <mergeCell ref="AH36:AI36"/>
    <mergeCell ref="AJ36:AK36"/>
    <mergeCell ref="AF35:AG35"/>
    <mergeCell ref="AH35:AI35"/>
    <mergeCell ref="X36:Y36"/>
    <mergeCell ref="Z36:AA36"/>
    <mergeCell ref="AB36:AC36"/>
    <mergeCell ref="AD36:AE36"/>
    <mergeCell ref="AT36:AU36"/>
    <mergeCell ref="AN36:AO36"/>
    <mergeCell ref="AP36:AQ36"/>
    <mergeCell ref="AL35:AM35"/>
    <mergeCell ref="AL36:AM36"/>
    <mergeCell ref="AT35:AU35"/>
    <mergeCell ref="AV35:AW35"/>
    <mergeCell ref="AN35:AO35"/>
    <mergeCell ref="AP35:AQ35"/>
    <mergeCell ref="AR35:AS35"/>
    <mergeCell ref="AV36:AW36"/>
    <mergeCell ref="AR36:AS36"/>
    <mergeCell ref="V37:W37"/>
    <mergeCell ref="X37:Y37"/>
    <mergeCell ref="Z37:AA37"/>
    <mergeCell ref="AB37:AC37"/>
    <mergeCell ref="AD37:AE37"/>
    <mergeCell ref="AF37:AG37"/>
    <mergeCell ref="AH37:AI37"/>
    <mergeCell ref="AJ37:AK37"/>
    <mergeCell ref="X38:Y38"/>
    <mergeCell ref="Z38:AA38"/>
    <mergeCell ref="AB38:AC38"/>
    <mergeCell ref="AD38:AE38"/>
    <mergeCell ref="AF38:AG38"/>
    <mergeCell ref="AH38:AI38"/>
    <mergeCell ref="AJ38:AK38"/>
    <mergeCell ref="AT37:AU37"/>
    <mergeCell ref="AN37:AO37"/>
    <mergeCell ref="AP37:AQ37"/>
    <mergeCell ref="AR37:AS37"/>
    <mergeCell ref="AL37:AM37"/>
    <mergeCell ref="C35:O36"/>
    <mergeCell ref="P35:U35"/>
    <mergeCell ref="P36:U36"/>
    <mergeCell ref="V36:W36"/>
    <mergeCell ref="V35:W35"/>
    <mergeCell ref="AV38:AW38"/>
    <mergeCell ref="C37:U37"/>
    <mergeCell ref="C38:U38"/>
    <mergeCell ref="AN38:AO38"/>
    <mergeCell ref="AP38:AQ38"/>
    <mergeCell ref="AR38:AS38"/>
    <mergeCell ref="AT38:AU38"/>
    <mergeCell ref="AL38:AM38"/>
    <mergeCell ref="AV37:AW37"/>
    <mergeCell ref="V38:W38"/>
    <mergeCell ref="AP3:AV3"/>
    <mergeCell ref="C27:U27"/>
    <mergeCell ref="C34:U34"/>
    <mergeCell ref="C31:U31"/>
    <mergeCell ref="C30:U30"/>
    <mergeCell ref="P28:U28"/>
    <mergeCell ref="P29:U29"/>
    <mergeCell ref="C28:O29"/>
    <mergeCell ref="AN31:AO31"/>
    <mergeCell ref="AD33:AE33"/>
  </mergeCells>
  <dataValidations count="3">
    <dataValidation allowBlank="1" showInputMessage="1" showErrorMessage="1" imeMode="halfAlpha" sqref="AM7:AN7 AU7:AV7 AQ7:AR7"/>
    <dataValidation type="list" allowBlank="1" showInputMessage="1" showErrorMessage="1" sqref="V35:AW37 V28:AW30">
      <formula1>$AY$38:$AY$39</formula1>
    </dataValidation>
    <dataValidation type="list" allowBlank="1" showInputMessage="1" showErrorMessage="1" sqref="V38:AW38 V31:AW31">
      <formula1>$BA$27:$BA$29</formula1>
    </dataValidation>
  </dataValidations>
  <printOptions/>
  <pageMargins left="0.7874015748031497" right="0.3937007874015748" top="0.7874015748031497" bottom="0.3937007874015748" header="0.31496062992125984" footer="0.31496062992125984"/>
  <pageSetup fitToHeight="1" fitToWidth="1" horizontalDpi="300" verticalDpi="3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AW36"/>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228" customWidth="1"/>
  </cols>
  <sheetData>
    <row r="1" ht="15.75" customHeight="1">
      <c r="C1" s="228" t="s">
        <v>322</v>
      </c>
    </row>
    <row r="2" spans="16:35" ht="15.75" customHeight="1">
      <c r="P2" s="723" t="s">
        <v>323</v>
      </c>
      <c r="Q2" s="724"/>
      <c r="R2" s="724"/>
      <c r="S2" s="724"/>
      <c r="T2" s="724"/>
      <c r="U2" s="724"/>
      <c r="V2" s="724"/>
      <c r="W2" s="724"/>
      <c r="X2" s="724"/>
      <c r="Y2" s="724"/>
      <c r="Z2" s="724"/>
      <c r="AA2" s="724"/>
      <c r="AB2" s="724"/>
      <c r="AC2" s="724"/>
      <c r="AD2" s="724"/>
      <c r="AE2" s="724"/>
      <c r="AF2" s="724"/>
      <c r="AG2" s="724"/>
      <c r="AH2" s="724"/>
      <c r="AI2" s="724"/>
    </row>
    <row r="3" ht="15" customHeight="1"/>
    <row r="4" spans="22:49" ht="15.75" customHeight="1">
      <c r="V4" s="229" t="s">
        <v>131</v>
      </c>
      <c r="W4" s="229"/>
      <c r="X4" s="229"/>
      <c r="Y4" s="229"/>
      <c r="Z4" s="229"/>
      <c r="AA4" s="229"/>
      <c r="AB4" s="229"/>
      <c r="AC4" s="229"/>
      <c r="AD4" s="229"/>
      <c r="AE4" s="733" t="str">
        <f>'基本情報'!N3</f>
        <v>02</v>
      </c>
      <c r="AF4" s="733"/>
      <c r="AG4" s="734" t="s">
        <v>113</v>
      </c>
      <c r="AH4" s="734"/>
      <c r="AI4" s="735" t="str">
        <f>'基本情報'!S3</f>
        <v>088888</v>
      </c>
      <c r="AJ4" s="735"/>
      <c r="AK4" s="735"/>
      <c r="AL4" s="735"/>
      <c r="AM4" s="735"/>
      <c r="AN4" s="735"/>
      <c r="AO4" s="735"/>
      <c r="AP4" s="735"/>
      <c r="AQ4" s="735"/>
      <c r="AR4" s="735"/>
      <c r="AS4" s="735"/>
      <c r="AT4" s="735"/>
      <c r="AU4" s="735"/>
      <c r="AV4" s="735"/>
      <c r="AW4" s="735"/>
    </row>
    <row r="5" spans="22:49" ht="9.75" customHeight="1">
      <c r="V5" s="230" t="s">
        <v>471</v>
      </c>
      <c r="W5" s="229"/>
      <c r="X5" s="229"/>
      <c r="Y5" s="229"/>
      <c r="Z5" s="229"/>
      <c r="AA5" s="229"/>
      <c r="AB5" s="229"/>
      <c r="AC5" s="229"/>
      <c r="AD5" s="229"/>
      <c r="AE5" s="319"/>
      <c r="AF5" s="319"/>
      <c r="AG5" s="319"/>
      <c r="AH5" s="319"/>
      <c r="AI5" s="319"/>
      <c r="AJ5" s="319"/>
      <c r="AK5" s="319"/>
      <c r="AL5" s="319"/>
      <c r="AM5" s="319"/>
      <c r="AN5" s="319"/>
      <c r="AO5" s="319"/>
      <c r="AP5" s="319"/>
      <c r="AQ5" s="319"/>
      <c r="AR5" s="319"/>
      <c r="AS5" s="319"/>
      <c r="AT5" s="319"/>
      <c r="AU5" s="319"/>
      <c r="AV5" s="319"/>
      <c r="AW5" s="229"/>
    </row>
    <row r="6" spans="22:49" ht="15.75" customHeight="1">
      <c r="V6" s="229" t="s">
        <v>9</v>
      </c>
      <c r="W6" s="229"/>
      <c r="X6" s="229"/>
      <c r="Y6" s="229"/>
      <c r="Z6" s="229"/>
      <c r="AA6" s="229"/>
      <c r="AB6" s="229"/>
      <c r="AC6" s="229"/>
      <c r="AD6" s="229"/>
      <c r="AE6" s="725" t="str">
        <f>'提出書類一覧（県内）'!E4</f>
        <v>青森建設（株）</v>
      </c>
      <c r="AF6" s="725"/>
      <c r="AG6" s="725"/>
      <c r="AH6" s="725"/>
      <c r="AI6" s="725"/>
      <c r="AJ6" s="725"/>
      <c r="AK6" s="725"/>
      <c r="AL6" s="725"/>
      <c r="AM6" s="725"/>
      <c r="AN6" s="725"/>
      <c r="AO6" s="725"/>
      <c r="AP6" s="725"/>
      <c r="AQ6" s="725"/>
      <c r="AR6" s="725"/>
      <c r="AS6" s="725"/>
      <c r="AT6" s="725"/>
      <c r="AU6" s="725"/>
      <c r="AV6" s="725"/>
      <c r="AW6" s="229"/>
    </row>
    <row r="7" spans="22:49" ht="9.75" customHeight="1">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row>
    <row r="8" spans="1:49" ht="19.5" customHeight="1" thickBot="1">
      <c r="A8" s="231"/>
      <c r="B8" s="726" t="s">
        <v>324</v>
      </c>
      <c r="C8" s="727"/>
      <c r="D8" s="727"/>
      <c r="E8" s="727"/>
      <c r="F8" s="727"/>
      <c r="G8" s="727"/>
      <c r="H8" s="727"/>
      <c r="I8" s="727"/>
      <c r="J8" s="727"/>
      <c r="K8" s="727"/>
      <c r="L8" s="727"/>
      <c r="M8" s="727"/>
      <c r="N8" s="727"/>
      <c r="O8" s="727"/>
      <c r="P8" s="727"/>
      <c r="Q8" s="727"/>
      <c r="R8" s="727"/>
      <c r="S8" s="727"/>
      <c r="T8" s="727"/>
      <c r="U8" s="728"/>
      <c r="V8" s="729" t="s">
        <v>325</v>
      </c>
      <c r="W8" s="729"/>
      <c r="X8" s="729"/>
      <c r="Y8" s="729"/>
      <c r="Z8" s="729"/>
      <c r="AA8" s="729"/>
      <c r="AB8" s="730" t="s">
        <v>326</v>
      </c>
      <c r="AC8" s="731"/>
      <c r="AD8" s="731"/>
      <c r="AE8" s="731"/>
      <c r="AF8" s="731"/>
      <c r="AG8" s="731"/>
      <c r="AH8" s="731"/>
      <c r="AI8" s="731"/>
      <c r="AJ8" s="731"/>
      <c r="AK8" s="731"/>
      <c r="AL8" s="731"/>
      <c r="AM8" s="731"/>
      <c r="AN8" s="731"/>
      <c r="AO8" s="731"/>
      <c r="AP8" s="731"/>
      <c r="AQ8" s="731"/>
      <c r="AR8" s="731"/>
      <c r="AS8" s="731"/>
      <c r="AT8" s="731"/>
      <c r="AU8" s="731"/>
      <c r="AV8" s="731"/>
      <c r="AW8" s="732"/>
    </row>
    <row r="9" spans="1:49" ht="27" customHeight="1" thickTop="1">
      <c r="A9" s="231" t="s">
        <v>215</v>
      </c>
      <c r="B9" s="706" t="s">
        <v>327</v>
      </c>
      <c r="C9" s="707"/>
      <c r="D9" s="707"/>
      <c r="E9" s="707"/>
      <c r="F9" s="707"/>
      <c r="G9" s="707"/>
      <c r="H9" s="707"/>
      <c r="I9" s="707"/>
      <c r="J9" s="707"/>
      <c r="K9" s="707"/>
      <c r="L9" s="707"/>
      <c r="M9" s="707"/>
      <c r="N9" s="707"/>
      <c r="O9" s="707"/>
      <c r="P9" s="707"/>
      <c r="Q9" s="707"/>
      <c r="R9" s="707"/>
      <c r="S9" s="707"/>
      <c r="T9" s="707"/>
      <c r="U9" s="707"/>
      <c r="V9" s="717" t="s">
        <v>395</v>
      </c>
      <c r="W9" s="718"/>
      <c r="X9" s="718"/>
      <c r="Y9" s="718"/>
      <c r="Z9" s="718"/>
      <c r="AA9" s="719"/>
      <c r="AB9" s="711" t="s">
        <v>328</v>
      </c>
      <c r="AC9" s="711"/>
      <c r="AD9" s="711"/>
      <c r="AE9" s="711"/>
      <c r="AF9" s="711"/>
      <c r="AG9" s="711"/>
      <c r="AH9" s="711"/>
      <c r="AI9" s="711"/>
      <c r="AJ9" s="711"/>
      <c r="AK9" s="711"/>
      <c r="AL9" s="711"/>
      <c r="AM9" s="711"/>
      <c r="AN9" s="711"/>
      <c r="AO9" s="711"/>
      <c r="AP9" s="711"/>
      <c r="AQ9" s="711"/>
      <c r="AR9" s="711"/>
      <c r="AS9" s="711"/>
      <c r="AT9" s="711"/>
      <c r="AU9" s="711"/>
      <c r="AV9" s="711"/>
      <c r="AW9" s="712"/>
    </row>
    <row r="10" spans="2:49" ht="27" customHeight="1">
      <c r="B10" s="713" t="s">
        <v>472</v>
      </c>
      <c r="C10" s="714"/>
      <c r="D10" s="714"/>
      <c r="E10" s="714"/>
      <c r="F10" s="714"/>
      <c r="G10" s="714"/>
      <c r="H10" s="714"/>
      <c r="I10" s="714"/>
      <c r="J10" s="714"/>
      <c r="K10" s="714"/>
      <c r="L10" s="714"/>
      <c r="M10" s="714"/>
      <c r="N10" s="714"/>
      <c r="O10" s="714"/>
      <c r="P10" s="714"/>
      <c r="Q10" s="714"/>
      <c r="R10" s="714"/>
      <c r="S10" s="714"/>
      <c r="T10" s="714"/>
      <c r="U10" s="714"/>
      <c r="V10" s="720"/>
      <c r="W10" s="721"/>
      <c r="X10" s="721"/>
      <c r="Y10" s="721"/>
      <c r="Z10" s="721"/>
      <c r="AA10" s="722"/>
      <c r="AB10" s="711" t="s">
        <v>329</v>
      </c>
      <c r="AC10" s="711"/>
      <c r="AD10" s="711"/>
      <c r="AE10" s="711"/>
      <c r="AF10" s="711"/>
      <c r="AG10" s="711"/>
      <c r="AH10" s="711"/>
      <c r="AI10" s="711"/>
      <c r="AJ10" s="711"/>
      <c r="AK10" s="711"/>
      <c r="AL10" s="711"/>
      <c r="AM10" s="711"/>
      <c r="AN10" s="711"/>
      <c r="AO10" s="711"/>
      <c r="AP10" s="711"/>
      <c r="AQ10" s="711"/>
      <c r="AR10" s="711"/>
      <c r="AS10" s="711"/>
      <c r="AT10" s="711"/>
      <c r="AU10" s="711"/>
      <c r="AV10" s="711"/>
      <c r="AW10" s="712"/>
    </row>
    <row r="11" spans="2:49" ht="27" customHeight="1">
      <c r="B11" s="706" t="s">
        <v>473</v>
      </c>
      <c r="C11" s="707"/>
      <c r="D11" s="707"/>
      <c r="E11" s="707"/>
      <c r="F11" s="707"/>
      <c r="G11" s="707"/>
      <c r="H11" s="707"/>
      <c r="I11" s="707"/>
      <c r="J11" s="707"/>
      <c r="K11" s="707"/>
      <c r="L11" s="707"/>
      <c r="M11" s="707"/>
      <c r="N11" s="707"/>
      <c r="O11" s="707"/>
      <c r="P11" s="707"/>
      <c r="Q11" s="707"/>
      <c r="R11" s="707"/>
      <c r="S11" s="707"/>
      <c r="T11" s="707"/>
      <c r="U11" s="707"/>
      <c r="V11" s="708" t="s">
        <v>395</v>
      </c>
      <c r="W11" s="709"/>
      <c r="X11" s="709"/>
      <c r="Y11" s="709"/>
      <c r="Z11" s="709"/>
      <c r="AA11" s="710"/>
      <c r="AB11" s="711" t="s">
        <v>330</v>
      </c>
      <c r="AC11" s="711"/>
      <c r="AD11" s="711"/>
      <c r="AE11" s="711"/>
      <c r="AF11" s="711"/>
      <c r="AG11" s="711"/>
      <c r="AH11" s="711"/>
      <c r="AI11" s="711"/>
      <c r="AJ11" s="711"/>
      <c r="AK11" s="711"/>
      <c r="AL11" s="711"/>
      <c r="AM11" s="711"/>
      <c r="AN11" s="711"/>
      <c r="AO11" s="711"/>
      <c r="AP11" s="711"/>
      <c r="AQ11" s="711"/>
      <c r="AR11" s="711"/>
      <c r="AS11" s="711"/>
      <c r="AT11" s="711"/>
      <c r="AU11" s="711"/>
      <c r="AV11" s="711"/>
      <c r="AW11" s="712"/>
    </row>
    <row r="12" spans="2:49" ht="27" customHeight="1">
      <c r="B12" s="706" t="s">
        <v>474</v>
      </c>
      <c r="C12" s="707"/>
      <c r="D12" s="707"/>
      <c r="E12" s="707"/>
      <c r="F12" s="707"/>
      <c r="G12" s="707"/>
      <c r="H12" s="707"/>
      <c r="I12" s="707"/>
      <c r="J12" s="707"/>
      <c r="K12" s="707"/>
      <c r="L12" s="707"/>
      <c r="M12" s="707"/>
      <c r="N12" s="707"/>
      <c r="O12" s="707"/>
      <c r="P12" s="707"/>
      <c r="Q12" s="707"/>
      <c r="R12" s="707"/>
      <c r="S12" s="707"/>
      <c r="T12" s="707"/>
      <c r="U12" s="707"/>
      <c r="V12" s="708"/>
      <c r="W12" s="709"/>
      <c r="X12" s="709"/>
      <c r="Y12" s="709"/>
      <c r="Z12" s="709"/>
      <c r="AA12" s="710"/>
      <c r="AB12" s="711" t="s">
        <v>331</v>
      </c>
      <c r="AC12" s="711"/>
      <c r="AD12" s="711"/>
      <c r="AE12" s="711"/>
      <c r="AF12" s="711"/>
      <c r="AG12" s="711"/>
      <c r="AH12" s="711"/>
      <c r="AI12" s="711"/>
      <c r="AJ12" s="711"/>
      <c r="AK12" s="711"/>
      <c r="AL12" s="711"/>
      <c r="AM12" s="711"/>
      <c r="AN12" s="711"/>
      <c r="AO12" s="711"/>
      <c r="AP12" s="711"/>
      <c r="AQ12" s="711"/>
      <c r="AR12" s="711"/>
      <c r="AS12" s="711"/>
      <c r="AT12" s="711"/>
      <c r="AU12" s="711"/>
      <c r="AV12" s="711"/>
      <c r="AW12" s="712"/>
    </row>
    <row r="13" spans="2:49" ht="27" customHeight="1">
      <c r="B13" s="713" t="s">
        <v>364</v>
      </c>
      <c r="C13" s="714"/>
      <c r="D13" s="714"/>
      <c r="E13" s="714"/>
      <c r="F13" s="714"/>
      <c r="G13" s="714"/>
      <c r="H13" s="714"/>
      <c r="I13" s="714"/>
      <c r="J13" s="714"/>
      <c r="K13" s="714"/>
      <c r="L13" s="714"/>
      <c r="M13" s="714"/>
      <c r="N13" s="714"/>
      <c r="O13" s="714"/>
      <c r="P13" s="714"/>
      <c r="Q13" s="714"/>
      <c r="R13" s="714"/>
      <c r="S13" s="714"/>
      <c r="T13" s="714"/>
      <c r="U13" s="714"/>
      <c r="V13" s="708" t="s">
        <v>395</v>
      </c>
      <c r="W13" s="709"/>
      <c r="X13" s="709"/>
      <c r="Y13" s="709"/>
      <c r="Z13" s="709"/>
      <c r="AA13" s="710"/>
      <c r="AB13" s="711" t="s">
        <v>332</v>
      </c>
      <c r="AC13" s="711"/>
      <c r="AD13" s="711"/>
      <c r="AE13" s="711"/>
      <c r="AF13" s="711"/>
      <c r="AG13" s="711"/>
      <c r="AH13" s="711"/>
      <c r="AI13" s="711"/>
      <c r="AJ13" s="711"/>
      <c r="AK13" s="711"/>
      <c r="AL13" s="711"/>
      <c r="AM13" s="711"/>
      <c r="AN13" s="711"/>
      <c r="AO13" s="711"/>
      <c r="AP13" s="711"/>
      <c r="AQ13" s="711"/>
      <c r="AR13" s="711"/>
      <c r="AS13" s="711"/>
      <c r="AT13" s="711"/>
      <c r="AU13" s="711"/>
      <c r="AV13" s="711"/>
      <c r="AW13" s="712"/>
    </row>
    <row r="14" spans="2:49" ht="27" customHeight="1">
      <c r="B14" s="713" t="s">
        <v>631</v>
      </c>
      <c r="C14" s="714"/>
      <c r="D14" s="714"/>
      <c r="E14" s="714"/>
      <c r="F14" s="714"/>
      <c r="G14" s="714"/>
      <c r="H14" s="714"/>
      <c r="I14" s="714"/>
      <c r="J14" s="714"/>
      <c r="K14" s="714"/>
      <c r="L14" s="714"/>
      <c r="M14" s="714"/>
      <c r="N14" s="714"/>
      <c r="O14" s="714"/>
      <c r="P14" s="714"/>
      <c r="Q14" s="714"/>
      <c r="R14" s="714"/>
      <c r="S14" s="714"/>
      <c r="T14" s="714"/>
      <c r="U14" s="714"/>
      <c r="V14" s="708"/>
      <c r="W14" s="709"/>
      <c r="X14" s="709"/>
      <c r="Y14" s="709"/>
      <c r="Z14" s="709"/>
      <c r="AA14" s="710"/>
      <c r="AB14" s="711" t="s">
        <v>630</v>
      </c>
      <c r="AC14" s="711"/>
      <c r="AD14" s="711"/>
      <c r="AE14" s="711"/>
      <c r="AF14" s="711"/>
      <c r="AG14" s="711"/>
      <c r="AH14" s="711"/>
      <c r="AI14" s="711"/>
      <c r="AJ14" s="711"/>
      <c r="AK14" s="711"/>
      <c r="AL14" s="711"/>
      <c r="AM14" s="711"/>
      <c r="AN14" s="711"/>
      <c r="AO14" s="711"/>
      <c r="AP14" s="711"/>
      <c r="AQ14" s="711"/>
      <c r="AR14" s="711"/>
      <c r="AS14" s="711"/>
      <c r="AT14" s="711"/>
      <c r="AU14" s="711"/>
      <c r="AV14" s="711"/>
      <c r="AW14" s="712"/>
    </row>
    <row r="15" spans="2:49" ht="27" customHeight="1">
      <c r="B15" s="706" t="s">
        <v>333</v>
      </c>
      <c r="C15" s="707"/>
      <c r="D15" s="707"/>
      <c r="E15" s="707"/>
      <c r="F15" s="707"/>
      <c r="G15" s="707"/>
      <c r="H15" s="707"/>
      <c r="I15" s="707"/>
      <c r="J15" s="707"/>
      <c r="K15" s="707"/>
      <c r="L15" s="707"/>
      <c r="M15" s="707"/>
      <c r="N15" s="707"/>
      <c r="O15" s="707"/>
      <c r="P15" s="707"/>
      <c r="Q15" s="707"/>
      <c r="R15" s="707"/>
      <c r="S15" s="707"/>
      <c r="T15" s="707"/>
      <c r="U15" s="707"/>
      <c r="V15" s="708"/>
      <c r="W15" s="709"/>
      <c r="X15" s="709"/>
      <c r="Y15" s="709"/>
      <c r="Z15" s="709"/>
      <c r="AA15" s="710"/>
      <c r="AB15" s="715" t="s">
        <v>334</v>
      </c>
      <c r="AC15" s="715"/>
      <c r="AD15" s="715"/>
      <c r="AE15" s="715"/>
      <c r="AF15" s="715"/>
      <c r="AG15" s="715"/>
      <c r="AH15" s="715"/>
      <c r="AI15" s="715"/>
      <c r="AJ15" s="715"/>
      <c r="AK15" s="715"/>
      <c r="AL15" s="715"/>
      <c r="AM15" s="715"/>
      <c r="AN15" s="715"/>
      <c r="AO15" s="715"/>
      <c r="AP15" s="715"/>
      <c r="AQ15" s="715"/>
      <c r="AR15" s="715"/>
      <c r="AS15" s="715"/>
      <c r="AT15" s="715"/>
      <c r="AU15" s="715"/>
      <c r="AV15" s="715"/>
      <c r="AW15" s="716"/>
    </row>
    <row r="16" spans="2:49" ht="27" customHeight="1">
      <c r="B16" s="699" t="s">
        <v>335</v>
      </c>
      <c r="C16" s="700"/>
      <c r="D16" s="700"/>
      <c r="E16" s="700"/>
      <c r="F16" s="700"/>
      <c r="G16" s="700"/>
      <c r="H16" s="700"/>
      <c r="I16" s="700"/>
      <c r="J16" s="700"/>
      <c r="K16" s="700"/>
      <c r="L16" s="700"/>
      <c r="M16" s="700"/>
      <c r="N16" s="700"/>
      <c r="O16" s="700"/>
      <c r="P16" s="700"/>
      <c r="Q16" s="700"/>
      <c r="R16" s="700"/>
      <c r="S16" s="700"/>
      <c r="T16" s="700"/>
      <c r="U16" s="700"/>
      <c r="V16" s="701" t="s">
        <v>395</v>
      </c>
      <c r="W16" s="702"/>
      <c r="X16" s="702"/>
      <c r="Y16" s="702"/>
      <c r="Z16" s="702"/>
      <c r="AA16" s="703"/>
      <c r="AB16" s="704" t="s">
        <v>475</v>
      </c>
      <c r="AC16" s="704"/>
      <c r="AD16" s="704"/>
      <c r="AE16" s="704"/>
      <c r="AF16" s="704"/>
      <c r="AG16" s="704"/>
      <c r="AH16" s="704"/>
      <c r="AI16" s="704"/>
      <c r="AJ16" s="704"/>
      <c r="AK16" s="704"/>
      <c r="AL16" s="704"/>
      <c r="AM16" s="704"/>
      <c r="AN16" s="704"/>
      <c r="AO16" s="704"/>
      <c r="AP16" s="704"/>
      <c r="AQ16" s="704"/>
      <c r="AR16" s="704"/>
      <c r="AS16" s="704"/>
      <c r="AT16" s="704"/>
      <c r="AU16" s="704"/>
      <c r="AV16" s="704"/>
      <c r="AW16" s="705"/>
    </row>
    <row r="17" spans="2:49" ht="27" customHeight="1">
      <c r="B17" s="706" t="s">
        <v>476</v>
      </c>
      <c r="C17" s="707"/>
      <c r="D17" s="707"/>
      <c r="E17" s="707"/>
      <c r="F17" s="707"/>
      <c r="G17" s="707"/>
      <c r="H17" s="707"/>
      <c r="I17" s="707"/>
      <c r="J17" s="707"/>
      <c r="K17" s="707"/>
      <c r="L17" s="707"/>
      <c r="M17" s="707"/>
      <c r="N17" s="707"/>
      <c r="O17" s="707"/>
      <c r="P17" s="707"/>
      <c r="Q17" s="707"/>
      <c r="R17" s="707"/>
      <c r="S17" s="707"/>
      <c r="T17" s="707"/>
      <c r="U17" s="707"/>
      <c r="V17" s="708"/>
      <c r="W17" s="709"/>
      <c r="X17" s="709"/>
      <c r="Y17" s="709"/>
      <c r="Z17" s="709"/>
      <c r="AA17" s="710"/>
      <c r="AB17" s="711" t="s">
        <v>477</v>
      </c>
      <c r="AC17" s="711"/>
      <c r="AD17" s="711"/>
      <c r="AE17" s="711"/>
      <c r="AF17" s="711"/>
      <c r="AG17" s="711"/>
      <c r="AH17" s="711"/>
      <c r="AI17" s="711"/>
      <c r="AJ17" s="711"/>
      <c r="AK17" s="711"/>
      <c r="AL17" s="711"/>
      <c r="AM17" s="711"/>
      <c r="AN17" s="711"/>
      <c r="AO17" s="711"/>
      <c r="AP17" s="711"/>
      <c r="AQ17" s="711"/>
      <c r="AR17" s="711"/>
      <c r="AS17" s="711"/>
      <c r="AT17" s="711"/>
      <c r="AU17" s="711"/>
      <c r="AV17" s="711"/>
      <c r="AW17" s="712"/>
    </row>
    <row r="18" spans="2:49" ht="27" customHeight="1" thickBot="1">
      <c r="B18" s="690" t="s">
        <v>336</v>
      </c>
      <c r="C18" s="691"/>
      <c r="D18" s="691"/>
      <c r="E18" s="691"/>
      <c r="F18" s="691"/>
      <c r="G18" s="691"/>
      <c r="H18" s="691"/>
      <c r="I18" s="691"/>
      <c r="J18" s="691"/>
      <c r="K18" s="691"/>
      <c r="L18" s="691"/>
      <c r="M18" s="691"/>
      <c r="N18" s="691"/>
      <c r="O18" s="691"/>
      <c r="P18" s="691"/>
      <c r="Q18" s="691"/>
      <c r="R18" s="691"/>
      <c r="S18" s="691"/>
      <c r="T18" s="691"/>
      <c r="U18" s="691"/>
      <c r="V18" s="692"/>
      <c r="W18" s="693"/>
      <c r="X18" s="693"/>
      <c r="Y18" s="693"/>
      <c r="Z18" s="693"/>
      <c r="AA18" s="694"/>
      <c r="AB18" s="695" t="s">
        <v>337</v>
      </c>
      <c r="AC18" s="695"/>
      <c r="AD18" s="695"/>
      <c r="AE18" s="695"/>
      <c r="AF18" s="695"/>
      <c r="AG18" s="695"/>
      <c r="AH18" s="695"/>
      <c r="AI18" s="695"/>
      <c r="AJ18" s="695"/>
      <c r="AK18" s="695"/>
      <c r="AL18" s="695"/>
      <c r="AM18" s="695"/>
      <c r="AN18" s="695"/>
      <c r="AO18" s="695"/>
      <c r="AP18" s="695"/>
      <c r="AQ18" s="695"/>
      <c r="AR18" s="695"/>
      <c r="AS18" s="695"/>
      <c r="AT18" s="695"/>
      <c r="AU18" s="695"/>
      <c r="AV18" s="695"/>
      <c r="AW18" s="696"/>
    </row>
    <row r="19" ht="9.75" customHeight="1" thickTop="1"/>
    <row r="20" spans="1:49" ht="37.5" customHeight="1">
      <c r="A20" s="232"/>
      <c r="B20" s="233" t="s">
        <v>55</v>
      </c>
      <c r="C20" s="697" t="s">
        <v>338</v>
      </c>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8"/>
      <c r="AW20" s="698"/>
    </row>
    <row r="21" spans="2:49" ht="9.75" customHeight="1">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row>
    <row r="22" spans="1:49" ht="15.75" customHeight="1">
      <c r="A22" s="235"/>
      <c r="B22" s="235" t="s">
        <v>478</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row>
    <row r="23" spans="2:49" ht="33.75" customHeight="1">
      <c r="B23" s="689" t="s">
        <v>339</v>
      </c>
      <c r="C23" s="689"/>
      <c r="D23" s="689"/>
      <c r="E23" s="689"/>
      <c r="F23" s="689"/>
      <c r="G23" s="688" t="s">
        <v>340</v>
      </c>
      <c r="H23" s="688"/>
      <c r="I23" s="688"/>
      <c r="J23" s="688"/>
      <c r="K23" s="688"/>
      <c r="L23" s="688"/>
      <c r="M23" s="688"/>
      <c r="N23" s="688"/>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8"/>
    </row>
    <row r="24" spans="2:49" ht="45.75" customHeight="1">
      <c r="B24" s="237"/>
      <c r="C24" s="237"/>
      <c r="D24" s="238"/>
      <c r="E24" s="238"/>
      <c r="F24" s="238"/>
      <c r="G24" s="236"/>
      <c r="H24" s="688" t="s">
        <v>479</v>
      </c>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88"/>
      <c r="AM24" s="688"/>
      <c r="AN24" s="688"/>
      <c r="AO24" s="688"/>
      <c r="AP24" s="688"/>
      <c r="AQ24" s="688"/>
      <c r="AR24" s="688"/>
      <c r="AS24" s="688"/>
      <c r="AT24" s="688"/>
      <c r="AU24" s="688"/>
      <c r="AV24" s="688"/>
      <c r="AW24" s="688"/>
    </row>
    <row r="25" spans="2:49" ht="13.5" customHeight="1">
      <c r="B25" s="237"/>
      <c r="C25" s="237"/>
      <c r="D25" s="238"/>
      <c r="E25" s="238"/>
      <c r="F25" s="238"/>
      <c r="G25" s="688" t="s">
        <v>480</v>
      </c>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row>
    <row r="26" spans="2:49" ht="6" customHeight="1">
      <c r="B26" s="237"/>
      <c r="C26" s="237"/>
      <c r="D26" s="238"/>
      <c r="E26" s="238"/>
      <c r="F26" s="238"/>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row>
    <row r="27" spans="2:49" ht="22.5" customHeight="1">
      <c r="B27" s="689" t="s">
        <v>142</v>
      </c>
      <c r="C27" s="689"/>
      <c r="D27" s="689"/>
      <c r="E27" s="689"/>
      <c r="F27" s="689"/>
      <c r="G27" s="688" t="s">
        <v>341</v>
      </c>
      <c r="H27" s="688"/>
      <c r="I27" s="688"/>
      <c r="J27" s="688"/>
      <c r="K27" s="688"/>
      <c r="L27" s="688"/>
      <c r="M27" s="688"/>
      <c r="N27" s="688"/>
      <c r="O27" s="688"/>
      <c r="P27" s="688"/>
      <c r="Q27" s="688"/>
      <c r="R27" s="688"/>
      <c r="S27" s="688"/>
      <c r="T27" s="688"/>
      <c r="U27" s="688"/>
      <c r="V27" s="688"/>
      <c r="W27" s="688"/>
      <c r="X27" s="688"/>
      <c r="Y27" s="688"/>
      <c r="Z27" s="688"/>
      <c r="AA27" s="688"/>
      <c r="AB27" s="688"/>
      <c r="AC27" s="688"/>
      <c r="AD27" s="688"/>
      <c r="AE27" s="688"/>
      <c r="AF27" s="688"/>
      <c r="AG27" s="688"/>
      <c r="AH27" s="688"/>
      <c r="AI27" s="688"/>
      <c r="AJ27" s="688"/>
      <c r="AK27" s="688"/>
      <c r="AL27" s="688"/>
      <c r="AM27" s="688"/>
      <c r="AN27" s="688"/>
      <c r="AO27" s="688"/>
      <c r="AP27" s="688"/>
      <c r="AQ27" s="688"/>
      <c r="AR27" s="688"/>
      <c r="AS27" s="688"/>
      <c r="AT27" s="688"/>
      <c r="AU27" s="688"/>
      <c r="AV27" s="688"/>
      <c r="AW27" s="688"/>
    </row>
    <row r="28" spans="2:49" ht="22.5" customHeight="1">
      <c r="B28" s="237"/>
      <c r="C28" s="237"/>
      <c r="D28" s="238"/>
      <c r="E28" s="238"/>
      <c r="F28" s="238"/>
      <c r="G28" s="236"/>
      <c r="H28" s="688" t="s">
        <v>481</v>
      </c>
      <c r="I28" s="688"/>
      <c r="J28" s="688"/>
      <c r="K28" s="688"/>
      <c r="L28" s="688"/>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8"/>
      <c r="AV28" s="688"/>
      <c r="AW28" s="688"/>
    </row>
    <row r="29" spans="2:49" ht="9.75" customHeight="1">
      <c r="B29" s="239"/>
      <c r="C29" s="234"/>
      <c r="D29" s="233"/>
      <c r="E29" s="233"/>
      <c r="F29" s="233"/>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row>
    <row r="30" spans="2:49" ht="15.75" customHeight="1">
      <c r="B30" s="235" t="s">
        <v>482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row>
    <row r="31" spans="2:49" ht="13.5" customHeight="1">
      <c r="B31" s="241"/>
      <c r="C31" s="237" t="s">
        <v>483</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row>
    <row r="32" spans="2:49" ht="22.5" customHeight="1">
      <c r="B32" s="689"/>
      <c r="C32" s="689"/>
      <c r="D32" s="689"/>
      <c r="E32" s="689"/>
      <c r="F32" s="689"/>
      <c r="G32" s="688" t="s">
        <v>484</v>
      </c>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row>
    <row r="33" spans="2:49" ht="6" customHeight="1">
      <c r="B33" s="237"/>
      <c r="C33" s="237"/>
      <c r="D33" s="238"/>
      <c r="E33" s="238"/>
      <c r="F33" s="238"/>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row>
    <row r="34" spans="2:49" ht="13.5" customHeight="1">
      <c r="B34" s="238"/>
      <c r="C34" s="237" t="s">
        <v>485</v>
      </c>
      <c r="D34" s="238"/>
      <c r="E34" s="238"/>
      <c r="F34" s="238"/>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row>
    <row r="35" spans="2:49" ht="33.75" customHeight="1">
      <c r="B35" s="237"/>
      <c r="C35" s="237"/>
      <c r="D35" s="238"/>
      <c r="E35" s="238"/>
      <c r="F35" s="238"/>
      <c r="G35" s="688" t="s">
        <v>486</v>
      </c>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row>
    <row r="36" spans="2:49" ht="33.75" customHeight="1">
      <c r="B36" s="241"/>
      <c r="C36" s="241"/>
      <c r="D36" s="241"/>
      <c r="E36" s="241"/>
      <c r="F36" s="241"/>
      <c r="G36" s="241"/>
      <c r="H36" s="688" t="s">
        <v>487</v>
      </c>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row>
  </sheetData>
  <sheetProtection selectLockedCells="1"/>
  <mergeCells count="50">
    <mergeCell ref="P2:AI2"/>
    <mergeCell ref="AE6:AV6"/>
    <mergeCell ref="B8:U8"/>
    <mergeCell ref="V8:AA8"/>
    <mergeCell ref="AB8:AW8"/>
    <mergeCell ref="AE4:AF4"/>
    <mergeCell ref="AG4:AH4"/>
    <mergeCell ref="AI4:AW4"/>
    <mergeCell ref="B9:U9"/>
    <mergeCell ref="V9:AA9"/>
    <mergeCell ref="AB9:AW9"/>
    <mergeCell ref="B10:U10"/>
    <mergeCell ref="V10:AA10"/>
    <mergeCell ref="AB10:AW10"/>
    <mergeCell ref="B11:U11"/>
    <mergeCell ref="V11:AA11"/>
    <mergeCell ref="AB11:AW11"/>
    <mergeCell ref="B12:U12"/>
    <mergeCell ref="V12:AA12"/>
    <mergeCell ref="AB12:AW12"/>
    <mergeCell ref="B13:U13"/>
    <mergeCell ref="V13:AA13"/>
    <mergeCell ref="AB13:AW13"/>
    <mergeCell ref="B15:U15"/>
    <mergeCell ref="V15:AA15"/>
    <mergeCell ref="AB15:AW15"/>
    <mergeCell ref="B14:U14"/>
    <mergeCell ref="V14:AA14"/>
    <mergeCell ref="AB14:AW14"/>
    <mergeCell ref="B16:U16"/>
    <mergeCell ref="V16:AA16"/>
    <mergeCell ref="AB16:AW16"/>
    <mergeCell ref="B17:U17"/>
    <mergeCell ref="V17:AA17"/>
    <mergeCell ref="AB17:AW17"/>
    <mergeCell ref="B18:U18"/>
    <mergeCell ref="V18:AA18"/>
    <mergeCell ref="AB18:AW18"/>
    <mergeCell ref="C20:AW20"/>
    <mergeCell ref="B23:F23"/>
    <mergeCell ref="G23:AW23"/>
    <mergeCell ref="G35:AW35"/>
    <mergeCell ref="H36:AW36"/>
    <mergeCell ref="H24:AW24"/>
    <mergeCell ref="G25:AW25"/>
    <mergeCell ref="B27:F27"/>
    <mergeCell ref="G27:AW27"/>
    <mergeCell ref="H28:AW28"/>
    <mergeCell ref="B32:F32"/>
    <mergeCell ref="G32:AW32"/>
  </mergeCells>
  <dataValidations count="1">
    <dataValidation type="list" allowBlank="1" showInputMessage="1" showErrorMessage="1" sqref="V9:AA18">
      <formula1>$A$8:$A$9</formula1>
    </dataValidation>
  </dataValidations>
  <printOptions horizontalCentered="1"/>
  <pageMargins left="0.5905511811023623" right="0.3937007874015748" top="0.5905511811023623" bottom="0.3937007874015748"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AM40"/>
  <sheetViews>
    <sheetView view="pageBreakPreview" zoomScale="110" zoomScaleNormal="110" zoomScaleSheetLayoutView="110" zoomScalePageLayoutView="0" workbookViewId="0" topLeftCell="A1">
      <selection activeCell="A1" sqref="A1"/>
    </sheetView>
  </sheetViews>
  <sheetFormatPr defaultColWidth="9.00390625" defaultRowHeight="15.75" customHeight="1"/>
  <cols>
    <col min="1" max="1" width="1.625" style="246" customWidth="1"/>
    <col min="2" max="2" width="4.625" style="298" customWidth="1"/>
    <col min="3" max="3" width="15.625" style="246" customWidth="1"/>
    <col min="4" max="4" width="12.625" style="246" customWidth="1"/>
    <col min="5" max="9" width="3.625" style="246" customWidth="1"/>
    <col min="10" max="39" width="3.125" style="246" customWidth="1"/>
    <col min="40" max="40" width="1.625" style="246" customWidth="1"/>
    <col min="41" max="16384" width="9.00390625" style="246" customWidth="1"/>
  </cols>
  <sheetData>
    <row r="1" spans="2:39" ht="15.75" customHeight="1">
      <c r="B1" s="245" t="s">
        <v>545</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row>
    <row r="2" spans="2:39" ht="18" customHeight="1">
      <c r="B2" s="763" t="s">
        <v>496</v>
      </c>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row>
    <row r="3" spans="2:39" ht="15.75" customHeight="1">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row>
    <row r="4" spans="2:39" ht="15.75" customHeight="1">
      <c r="B4" s="245"/>
      <c r="C4" s="245"/>
      <c r="D4" s="245"/>
      <c r="E4" s="245"/>
      <c r="F4" s="245"/>
      <c r="G4" s="245"/>
      <c r="H4" s="245"/>
      <c r="I4" s="245"/>
      <c r="J4" s="245"/>
      <c r="K4" s="245"/>
      <c r="L4" s="245"/>
      <c r="M4" s="245"/>
      <c r="N4" s="245"/>
      <c r="O4" s="245" t="s">
        <v>71</v>
      </c>
      <c r="P4" s="245"/>
      <c r="Q4" s="245"/>
      <c r="R4" s="245"/>
      <c r="S4" s="245"/>
      <c r="T4" s="764" t="s">
        <v>497</v>
      </c>
      <c r="U4" s="764"/>
      <c r="V4" s="764"/>
      <c r="W4" s="764"/>
      <c r="X4" s="764"/>
      <c r="Y4" s="764"/>
      <c r="Z4" s="764"/>
      <c r="AA4" s="764"/>
      <c r="AB4" s="764"/>
      <c r="AC4" s="764"/>
      <c r="AD4" s="764"/>
      <c r="AE4" s="764"/>
      <c r="AF4" s="764"/>
      <c r="AG4" s="764"/>
      <c r="AH4" s="764"/>
      <c r="AI4" s="245"/>
      <c r="AJ4" s="245"/>
      <c r="AK4" s="245"/>
      <c r="AL4" s="245"/>
      <c r="AM4" s="245"/>
    </row>
    <row r="5" spans="2:39" ht="12" customHeight="1">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row>
    <row r="6" spans="2:39" ht="15.75" customHeight="1">
      <c r="B6" s="245"/>
      <c r="C6" s="245"/>
      <c r="D6" s="245"/>
      <c r="E6" s="245"/>
      <c r="F6" s="245"/>
      <c r="G6" s="245"/>
      <c r="H6" s="245"/>
      <c r="I6" s="245"/>
      <c r="J6" s="245"/>
      <c r="K6" s="245"/>
      <c r="L6" s="245"/>
      <c r="M6" s="245"/>
      <c r="N6" s="245"/>
      <c r="O6" s="245" t="s">
        <v>9</v>
      </c>
      <c r="P6" s="245"/>
      <c r="Q6" s="245"/>
      <c r="R6" s="245"/>
      <c r="S6" s="245"/>
      <c r="T6" s="764" t="s">
        <v>378</v>
      </c>
      <c r="U6" s="764"/>
      <c r="V6" s="764"/>
      <c r="W6" s="764"/>
      <c r="X6" s="764"/>
      <c r="Y6" s="764"/>
      <c r="Z6" s="764"/>
      <c r="AA6" s="764"/>
      <c r="AB6" s="764"/>
      <c r="AC6" s="764"/>
      <c r="AD6" s="764"/>
      <c r="AE6" s="764"/>
      <c r="AF6" s="764"/>
      <c r="AG6" s="764"/>
      <c r="AH6" s="764"/>
      <c r="AI6" s="245"/>
      <c r="AJ6" s="245"/>
      <c r="AK6" s="245"/>
      <c r="AL6" s="245"/>
      <c r="AM6" s="245"/>
    </row>
    <row r="7" spans="2:39" ht="15.75" customHeight="1" thickBot="1">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row>
    <row r="8" spans="2:39" ht="24" customHeight="1" thickBot="1">
      <c r="B8" s="765" t="s">
        <v>498</v>
      </c>
      <c r="C8" s="766"/>
      <c r="D8" s="766"/>
      <c r="E8" s="766"/>
      <c r="F8" s="766"/>
      <c r="G8" s="766"/>
      <c r="H8" s="766"/>
      <c r="I8" s="767"/>
      <c r="J8" s="768" t="s">
        <v>215</v>
      </c>
      <c r="K8" s="769"/>
      <c r="L8" s="768" t="s">
        <v>215</v>
      </c>
      <c r="M8" s="769"/>
      <c r="N8" s="248" t="s">
        <v>215</v>
      </c>
      <c r="O8" s="248"/>
      <c r="P8" s="248" t="s">
        <v>215</v>
      </c>
      <c r="Q8" s="248"/>
      <c r="R8" s="248"/>
      <c r="S8" s="248"/>
      <c r="T8" s="248"/>
      <c r="U8" s="248"/>
      <c r="V8" s="248"/>
      <c r="W8" s="248"/>
      <c r="X8" s="248" t="s">
        <v>215</v>
      </c>
      <c r="Y8" s="248" t="s">
        <v>215</v>
      </c>
      <c r="Z8" s="249"/>
      <c r="AA8" s="249"/>
      <c r="AB8" s="249"/>
      <c r="AC8" s="249"/>
      <c r="AD8" s="249"/>
      <c r="AE8" s="249"/>
      <c r="AF8" s="249"/>
      <c r="AG8" s="249"/>
      <c r="AH8" s="249"/>
      <c r="AI8" s="249"/>
      <c r="AJ8" s="249"/>
      <c r="AK8" s="249"/>
      <c r="AL8" s="249"/>
      <c r="AM8" s="250"/>
    </row>
    <row r="9" spans="2:39" ht="15.75" customHeight="1">
      <c r="B9" s="744" t="s">
        <v>499</v>
      </c>
      <c r="C9" s="747" t="s">
        <v>500</v>
      </c>
      <c r="D9" s="747" t="s">
        <v>120</v>
      </c>
      <c r="E9" s="750" t="s">
        <v>501</v>
      </c>
      <c r="F9" s="751"/>
      <c r="G9" s="751"/>
      <c r="H9" s="751"/>
      <c r="I9" s="752"/>
      <c r="J9" s="759" t="s">
        <v>121</v>
      </c>
      <c r="K9" s="760"/>
      <c r="L9" s="759" t="s">
        <v>377</v>
      </c>
      <c r="M9" s="760"/>
      <c r="N9" s="251" t="s">
        <v>74</v>
      </c>
      <c r="O9" s="251" t="s">
        <v>75</v>
      </c>
      <c r="P9" s="251" t="s">
        <v>76</v>
      </c>
      <c r="Q9" s="251" t="s">
        <v>77</v>
      </c>
      <c r="R9" s="251" t="s">
        <v>78</v>
      </c>
      <c r="S9" s="251" t="s">
        <v>79</v>
      </c>
      <c r="T9" s="251" t="s">
        <v>80</v>
      </c>
      <c r="U9" s="251" t="s">
        <v>70</v>
      </c>
      <c r="V9" s="251" t="s">
        <v>81</v>
      </c>
      <c r="W9" s="251" t="s">
        <v>82</v>
      </c>
      <c r="X9" s="251" t="s">
        <v>83</v>
      </c>
      <c r="Y9" s="251" t="s">
        <v>84</v>
      </c>
      <c r="Z9" s="251" t="s">
        <v>85</v>
      </c>
      <c r="AA9" s="251" t="s">
        <v>86</v>
      </c>
      <c r="AB9" s="251" t="s">
        <v>87</v>
      </c>
      <c r="AC9" s="251" t="s">
        <v>88</v>
      </c>
      <c r="AD9" s="251" t="s">
        <v>89</v>
      </c>
      <c r="AE9" s="251" t="s">
        <v>90</v>
      </c>
      <c r="AF9" s="251" t="s">
        <v>91</v>
      </c>
      <c r="AG9" s="251" t="s">
        <v>92</v>
      </c>
      <c r="AH9" s="251" t="s">
        <v>93</v>
      </c>
      <c r="AI9" s="251" t="s">
        <v>94</v>
      </c>
      <c r="AJ9" s="251" t="s">
        <v>95</v>
      </c>
      <c r="AK9" s="251" t="s">
        <v>96</v>
      </c>
      <c r="AL9" s="251" t="s">
        <v>97</v>
      </c>
      <c r="AM9" s="252" t="s">
        <v>502</v>
      </c>
    </row>
    <row r="10" spans="2:39" ht="15.75" customHeight="1">
      <c r="B10" s="745"/>
      <c r="C10" s="748"/>
      <c r="D10" s="748"/>
      <c r="E10" s="753"/>
      <c r="F10" s="754"/>
      <c r="G10" s="754"/>
      <c r="H10" s="754"/>
      <c r="I10" s="755"/>
      <c r="J10" s="761" t="s">
        <v>503</v>
      </c>
      <c r="K10" s="762"/>
      <c r="L10" s="761" t="s">
        <v>504</v>
      </c>
      <c r="M10" s="762"/>
      <c r="N10" s="736" t="s">
        <v>15</v>
      </c>
      <c r="O10" s="736" t="s">
        <v>16</v>
      </c>
      <c r="P10" s="736" t="s">
        <v>17</v>
      </c>
      <c r="Q10" s="736" t="s">
        <v>18</v>
      </c>
      <c r="R10" s="736" t="s">
        <v>19</v>
      </c>
      <c r="S10" s="736" t="s">
        <v>20</v>
      </c>
      <c r="T10" s="736" t="s">
        <v>21</v>
      </c>
      <c r="U10" s="736" t="s">
        <v>22</v>
      </c>
      <c r="V10" s="736" t="s">
        <v>23</v>
      </c>
      <c r="W10" s="736" t="s">
        <v>24</v>
      </c>
      <c r="X10" s="736" t="s">
        <v>505</v>
      </c>
      <c r="Y10" s="736" t="s">
        <v>506</v>
      </c>
      <c r="Z10" s="736" t="s">
        <v>27</v>
      </c>
      <c r="AA10" s="736" t="s">
        <v>28</v>
      </c>
      <c r="AB10" s="736" t="s">
        <v>29</v>
      </c>
      <c r="AC10" s="736" t="s">
        <v>30</v>
      </c>
      <c r="AD10" s="736" t="s">
        <v>31</v>
      </c>
      <c r="AE10" s="736" t="s">
        <v>32</v>
      </c>
      <c r="AF10" s="736" t="s">
        <v>33</v>
      </c>
      <c r="AG10" s="736" t="s">
        <v>34</v>
      </c>
      <c r="AH10" s="736" t="s">
        <v>35</v>
      </c>
      <c r="AI10" s="736" t="s">
        <v>36</v>
      </c>
      <c r="AJ10" s="736" t="s">
        <v>37</v>
      </c>
      <c r="AK10" s="736" t="s">
        <v>38</v>
      </c>
      <c r="AL10" s="736" t="s">
        <v>39</v>
      </c>
      <c r="AM10" s="738" t="s">
        <v>40</v>
      </c>
    </row>
    <row r="11" spans="2:39" ht="15.75" customHeight="1" thickBot="1">
      <c r="B11" s="746"/>
      <c r="C11" s="749"/>
      <c r="D11" s="749"/>
      <c r="E11" s="756"/>
      <c r="F11" s="757"/>
      <c r="G11" s="757"/>
      <c r="H11" s="757"/>
      <c r="I11" s="758"/>
      <c r="J11" s="253" t="s">
        <v>507</v>
      </c>
      <c r="K11" s="254" t="s">
        <v>508</v>
      </c>
      <c r="L11" s="253" t="s">
        <v>507</v>
      </c>
      <c r="M11" s="254" t="s">
        <v>508</v>
      </c>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9"/>
    </row>
    <row r="12" spans="2:39" ht="15.75" customHeight="1" thickTop="1">
      <c r="B12" s="255">
        <v>1</v>
      </c>
      <c r="C12" s="256" t="s">
        <v>509</v>
      </c>
      <c r="D12" s="257">
        <v>23833</v>
      </c>
      <c r="E12" s="258">
        <v>13</v>
      </c>
      <c r="F12" s="259"/>
      <c r="G12" s="259"/>
      <c r="H12" s="259"/>
      <c r="I12" s="259"/>
      <c r="J12" s="260" t="s">
        <v>510</v>
      </c>
      <c r="K12" s="261"/>
      <c r="L12" s="260"/>
      <c r="M12" s="261"/>
      <c r="N12" s="262"/>
      <c r="O12" s="262"/>
      <c r="P12" s="262" t="s">
        <v>510</v>
      </c>
      <c r="Q12" s="262"/>
      <c r="R12" s="262"/>
      <c r="S12" s="262"/>
      <c r="T12" s="262"/>
      <c r="U12" s="262"/>
      <c r="V12" s="262"/>
      <c r="W12" s="262"/>
      <c r="X12" s="262" t="s">
        <v>510</v>
      </c>
      <c r="Y12" s="262" t="s">
        <v>510</v>
      </c>
      <c r="Z12" s="263"/>
      <c r="AA12" s="263"/>
      <c r="AB12" s="263"/>
      <c r="AC12" s="263"/>
      <c r="AD12" s="263"/>
      <c r="AE12" s="263"/>
      <c r="AF12" s="263"/>
      <c r="AG12" s="263"/>
      <c r="AH12" s="263"/>
      <c r="AI12" s="263"/>
      <c r="AJ12" s="263"/>
      <c r="AK12" s="263"/>
      <c r="AL12" s="263"/>
      <c r="AM12" s="264"/>
    </row>
    <row r="13" spans="2:39" ht="15.75" customHeight="1">
      <c r="B13" s="265">
        <v>2</v>
      </c>
      <c r="C13" s="266" t="s">
        <v>511</v>
      </c>
      <c r="D13" s="267">
        <v>25659</v>
      </c>
      <c r="E13" s="268">
        <v>11</v>
      </c>
      <c r="F13" s="269"/>
      <c r="G13" s="269"/>
      <c r="H13" s="269"/>
      <c r="I13" s="269"/>
      <c r="J13" s="270" t="s">
        <v>510</v>
      </c>
      <c r="K13" s="271"/>
      <c r="L13" s="270"/>
      <c r="M13" s="271"/>
      <c r="N13" s="272"/>
      <c r="O13" s="272"/>
      <c r="P13" s="272" t="s">
        <v>510</v>
      </c>
      <c r="Q13" s="272"/>
      <c r="R13" s="272"/>
      <c r="S13" s="272"/>
      <c r="T13" s="272"/>
      <c r="U13" s="272"/>
      <c r="V13" s="272"/>
      <c r="W13" s="272"/>
      <c r="X13" s="272" t="s">
        <v>510</v>
      </c>
      <c r="Y13" s="272"/>
      <c r="Z13" s="273"/>
      <c r="AA13" s="273"/>
      <c r="AB13" s="273"/>
      <c r="AC13" s="273"/>
      <c r="AD13" s="273"/>
      <c r="AE13" s="273"/>
      <c r="AF13" s="273"/>
      <c r="AG13" s="273"/>
      <c r="AH13" s="273"/>
      <c r="AI13" s="273"/>
      <c r="AJ13" s="273"/>
      <c r="AK13" s="273"/>
      <c r="AL13" s="273"/>
      <c r="AM13" s="274"/>
    </row>
    <row r="14" spans="2:39" ht="15.75" customHeight="1">
      <c r="B14" s="265">
        <v>3</v>
      </c>
      <c r="C14" s="266" t="s">
        <v>512</v>
      </c>
      <c r="D14" s="267">
        <v>27485</v>
      </c>
      <c r="E14" s="268">
        <v>14</v>
      </c>
      <c r="F14" s="269"/>
      <c r="G14" s="269"/>
      <c r="H14" s="269"/>
      <c r="I14" s="269"/>
      <c r="J14" s="270"/>
      <c r="K14" s="271" t="s">
        <v>510</v>
      </c>
      <c r="L14" s="270"/>
      <c r="M14" s="271"/>
      <c r="N14" s="272"/>
      <c r="O14" s="272"/>
      <c r="P14" s="272" t="s">
        <v>510</v>
      </c>
      <c r="Q14" s="272"/>
      <c r="R14" s="272"/>
      <c r="S14" s="272"/>
      <c r="T14" s="272"/>
      <c r="U14" s="272"/>
      <c r="V14" s="272"/>
      <c r="W14" s="272"/>
      <c r="X14" s="272" t="s">
        <v>510</v>
      </c>
      <c r="Y14" s="272" t="s">
        <v>510</v>
      </c>
      <c r="Z14" s="273"/>
      <c r="AA14" s="273"/>
      <c r="AB14" s="273"/>
      <c r="AC14" s="273"/>
      <c r="AD14" s="273"/>
      <c r="AE14" s="273"/>
      <c r="AF14" s="273"/>
      <c r="AG14" s="273"/>
      <c r="AH14" s="273"/>
      <c r="AI14" s="273"/>
      <c r="AJ14" s="273"/>
      <c r="AK14" s="273"/>
      <c r="AL14" s="273"/>
      <c r="AM14" s="274"/>
    </row>
    <row r="15" spans="2:39" ht="15.75" customHeight="1">
      <c r="B15" s="265">
        <v>4</v>
      </c>
      <c r="C15" s="266" t="s">
        <v>513</v>
      </c>
      <c r="D15" s="267">
        <v>23743</v>
      </c>
      <c r="E15" s="268">
        <v>20</v>
      </c>
      <c r="F15" s="269"/>
      <c r="G15" s="269"/>
      <c r="H15" s="269"/>
      <c r="I15" s="269"/>
      <c r="J15" s="270"/>
      <c r="K15" s="271"/>
      <c r="L15" s="270" t="s">
        <v>510</v>
      </c>
      <c r="M15" s="271"/>
      <c r="N15" s="272" t="s">
        <v>510</v>
      </c>
      <c r="O15" s="272"/>
      <c r="P15" s="272"/>
      <c r="Q15" s="272"/>
      <c r="R15" s="272"/>
      <c r="S15" s="272"/>
      <c r="T15" s="272"/>
      <c r="U15" s="272"/>
      <c r="V15" s="272"/>
      <c r="W15" s="272"/>
      <c r="X15" s="272"/>
      <c r="Y15" s="272"/>
      <c r="Z15" s="273"/>
      <c r="AA15" s="273"/>
      <c r="AB15" s="273"/>
      <c r="AC15" s="273"/>
      <c r="AD15" s="273"/>
      <c r="AE15" s="273"/>
      <c r="AF15" s="273"/>
      <c r="AG15" s="273"/>
      <c r="AH15" s="273"/>
      <c r="AI15" s="273"/>
      <c r="AJ15" s="273"/>
      <c r="AK15" s="273"/>
      <c r="AL15" s="273"/>
      <c r="AM15" s="274"/>
    </row>
    <row r="16" spans="2:39" ht="15.75" customHeight="1">
      <c r="B16" s="265">
        <v>5</v>
      </c>
      <c r="C16" s="266" t="s">
        <v>514</v>
      </c>
      <c r="D16" s="267">
        <v>25569</v>
      </c>
      <c r="E16" s="268">
        <v>21</v>
      </c>
      <c r="F16" s="269"/>
      <c r="G16" s="269"/>
      <c r="H16" s="269"/>
      <c r="I16" s="269"/>
      <c r="J16" s="270"/>
      <c r="K16" s="271"/>
      <c r="L16" s="270"/>
      <c r="M16" s="271" t="s">
        <v>510</v>
      </c>
      <c r="N16" s="272"/>
      <c r="O16" s="272"/>
      <c r="P16" s="272"/>
      <c r="Q16" s="272"/>
      <c r="R16" s="272"/>
      <c r="S16" s="272"/>
      <c r="T16" s="272"/>
      <c r="U16" s="272"/>
      <c r="V16" s="272"/>
      <c r="W16" s="272"/>
      <c r="X16" s="272"/>
      <c r="Y16" s="272"/>
      <c r="Z16" s="273"/>
      <c r="AA16" s="273"/>
      <c r="AB16" s="273"/>
      <c r="AC16" s="273"/>
      <c r="AD16" s="273"/>
      <c r="AE16" s="273"/>
      <c r="AF16" s="273"/>
      <c r="AG16" s="273"/>
      <c r="AH16" s="273"/>
      <c r="AI16" s="273"/>
      <c r="AJ16" s="273"/>
      <c r="AK16" s="273"/>
      <c r="AL16" s="273"/>
      <c r="AM16" s="274"/>
    </row>
    <row r="17" spans="2:39" ht="15.75" customHeight="1">
      <c r="B17" s="265">
        <v>6</v>
      </c>
      <c r="C17" s="266" t="s">
        <v>515</v>
      </c>
      <c r="D17" s="267">
        <v>27395</v>
      </c>
      <c r="E17" s="268">
        <v>38</v>
      </c>
      <c r="F17" s="269"/>
      <c r="G17" s="269"/>
      <c r="H17" s="269"/>
      <c r="I17" s="269"/>
      <c r="J17" s="270"/>
      <c r="K17" s="271"/>
      <c r="L17" s="270"/>
      <c r="M17" s="271" t="s">
        <v>510</v>
      </c>
      <c r="N17" s="272" t="s">
        <v>510</v>
      </c>
      <c r="O17" s="272"/>
      <c r="P17" s="272"/>
      <c r="Q17" s="272"/>
      <c r="R17" s="272"/>
      <c r="S17" s="272"/>
      <c r="T17" s="272"/>
      <c r="U17" s="272"/>
      <c r="V17" s="272"/>
      <c r="W17" s="272"/>
      <c r="X17" s="272"/>
      <c r="Y17" s="272"/>
      <c r="Z17" s="273"/>
      <c r="AA17" s="273"/>
      <c r="AB17" s="273"/>
      <c r="AC17" s="273"/>
      <c r="AD17" s="273"/>
      <c r="AE17" s="273"/>
      <c r="AF17" s="273"/>
      <c r="AG17" s="273"/>
      <c r="AH17" s="273"/>
      <c r="AI17" s="273"/>
      <c r="AJ17" s="273"/>
      <c r="AK17" s="273"/>
      <c r="AL17" s="273"/>
      <c r="AM17" s="274"/>
    </row>
    <row r="18" spans="2:39" ht="15.75" customHeight="1">
      <c r="B18" s="265">
        <v>7</v>
      </c>
      <c r="C18" s="275"/>
      <c r="D18" s="269"/>
      <c r="E18" s="269"/>
      <c r="F18" s="269"/>
      <c r="G18" s="269"/>
      <c r="H18" s="269"/>
      <c r="I18" s="269"/>
      <c r="J18" s="276"/>
      <c r="K18" s="277"/>
      <c r="L18" s="276"/>
      <c r="M18" s="277"/>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4"/>
    </row>
    <row r="19" spans="2:39" ht="15.75" customHeight="1">
      <c r="B19" s="265">
        <v>8</v>
      </c>
      <c r="C19" s="275"/>
      <c r="D19" s="269"/>
      <c r="E19" s="269"/>
      <c r="F19" s="269"/>
      <c r="G19" s="269"/>
      <c r="H19" s="269"/>
      <c r="I19" s="269"/>
      <c r="J19" s="276"/>
      <c r="K19" s="277"/>
      <c r="L19" s="276"/>
      <c r="M19" s="277"/>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4"/>
    </row>
    <row r="20" spans="2:39" ht="15.75" customHeight="1">
      <c r="B20" s="265">
        <v>9</v>
      </c>
      <c r="C20" s="275"/>
      <c r="D20" s="269"/>
      <c r="E20" s="269"/>
      <c r="F20" s="269"/>
      <c r="G20" s="269"/>
      <c r="H20" s="269"/>
      <c r="I20" s="269"/>
      <c r="J20" s="276"/>
      <c r="K20" s="277"/>
      <c r="L20" s="276"/>
      <c r="M20" s="277"/>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4"/>
    </row>
    <row r="21" spans="2:39" ht="15.75" customHeight="1">
      <c r="B21" s="265">
        <v>10</v>
      </c>
      <c r="C21" s="275"/>
      <c r="D21" s="269"/>
      <c r="E21" s="269"/>
      <c r="F21" s="269"/>
      <c r="G21" s="269"/>
      <c r="H21" s="269"/>
      <c r="I21" s="269"/>
      <c r="J21" s="276"/>
      <c r="K21" s="277"/>
      <c r="L21" s="276"/>
      <c r="M21" s="277"/>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4"/>
    </row>
    <row r="22" spans="2:39" ht="15.75" customHeight="1">
      <c r="B22" s="265">
        <v>11</v>
      </c>
      <c r="C22" s="275"/>
      <c r="D22" s="269"/>
      <c r="E22" s="269"/>
      <c r="F22" s="269"/>
      <c r="G22" s="269"/>
      <c r="H22" s="269"/>
      <c r="I22" s="269"/>
      <c r="J22" s="276"/>
      <c r="K22" s="277"/>
      <c r="L22" s="276"/>
      <c r="M22" s="277"/>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4"/>
    </row>
    <row r="23" spans="2:39" ht="15.75" customHeight="1">
      <c r="B23" s="265">
        <v>12</v>
      </c>
      <c r="C23" s="275"/>
      <c r="D23" s="269"/>
      <c r="E23" s="269"/>
      <c r="F23" s="269"/>
      <c r="G23" s="269"/>
      <c r="H23" s="269"/>
      <c r="I23" s="269"/>
      <c r="J23" s="276"/>
      <c r="K23" s="277"/>
      <c r="L23" s="276"/>
      <c r="M23" s="277"/>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row>
    <row r="24" spans="2:39" ht="15.75" customHeight="1">
      <c r="B24" s="265">
        <v>13</v>
      </c>
      <c r="C24" s="275"/>
      <c r="D24" s="269"/>
      <c r="E24" s="269"/>
      <c r="F24" s="269"/>
      <c r="G24" s="269"/>
      <c r="H24" s="269"/>
      <c r="I24" s="269"/>
      <c r="J24" s="276"/>
      <c r="K24" s="277"/>
      <c r="L24" s="276"/>
      <c r="M24" s="277"/>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4"/>
    </row>
    <row r="25" spans="2:39" ht="15.75" customHeight="1">
      <c r="B25" s="265">
        <v>14</v>
      </c>
      <c r="C25" s="275"/>
      <c r="D25" s="269"/>
      <c r="E25" s="269"/>
      <c r="F25" s="269"/>
      <c r="G25" s="269"/>
      <c r="H25" s="269"/>
      <c r="I25" s="269"/>
      <c r="J25" s="276"/>
      <c r="K25" s="277"/>
      <c r="L25" s="276"/>
      <c r="M25" s="277"/>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4"/>
    </row>
    <row r="26" spans="2:39" ht="15.75" customHeight="1">
      <c r="B26" s="265">
        <v>15</v>
      </c>
      <c r="C26" s="278"/>
      <c r="D26" s="279"/>
      <c r="E26" s="279"/>
      <c r="F26" s="279"/>
      <c r="G26" s="279"/>
      <c r="H26" s="279"/>
      <c r="I26" s="279"/>
      <c r="J26" s="280"/>
      <c r="K26" s="281"/>
      <c r="L26" s="280"/>
      <c r="M26" s="281"/>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3"/>
    </row>
    <row r="27" spans="2:39" ht="15.75" customHeight="1">
      <c r="B27" s="265">
        <v>16</v>
      </c>
      <c r="C27" s="278"/>
      <c r="D27" s="279"/>
      <c r="E27" s="279"/>
      <c r="F27" s="279"/>
      <c r="G27" s="279"/>
      <c r="H27" s="279"/>
      <c r="I27" s="279"/>
      <c r="J27" s="280"/>
      <c r="K27" s="281"/>
      <c r="L27" s="280"/>
      <c r="M27" s="281"/>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row>
    <row r="28" spans="2:39" ht="15.75" customHeight="1">
      <c r="B28" s="265">
        <v>17</v>
      </c>
      <c r="C28" s="278"/>
      <c r="D28" s="279"/>
      <c r="E28" s="279"/>
      <c r="F28" s="279"/>
      <c r="G28" s="279"/>
      <c r="H28" s="279"/>
      <c r="I28" s="279"/>
      <c r="J28" s="280"/>
      <c r="K28" s="281"/>
      <c r="L28" s="280"/>
      <c r="M28" s="281"/>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3"/>
    </row>
    <row r="29" spans="2:39" ht="15.75" customHeight="1">
      <c r="B29" s="265">
        <v>18</v>
      </c>
      <c r="C29" s="278"/>
      <c r="D29" s="279"/>
      <c r="E29" s="279"/>
      <c r="F29" s="279"/>
      <c r="G29" s="279"/>
      <c r="H29" s="279"/>
      <c r="I29" s="279"/>
      <c r="J29" s="280"/>
      <c r="K29" s="281"/>
      <c r="L29" s="280"/>
      <c r="M29" s="281"/>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row>
    <row r="30" spans="2:39" ht="15.75" customHeight="1">
      <c r="B30" s="265">
        <v>19</v>
      </c>
      <c r="C30" s="278"/>
      <c r="D30" s="279"/>
      <c r="E30" s="279"/>
      <c r="F30" s="279"/>
      <c r="G30" s="279"/>
      <c r="H30" s="279"/>
      <c r="I30" s="279"/>
      <c r="J30" s="280"/>
      <c r="K30" s="281"/>
      <c r="L30" s="280"/>
      <c r="M30" s="281"/>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3"/>
    </row>
    <row r="31" spans="2:39" ht="15.75" customHeight="1">
      <c r="B31" s="284">
        <v>20</v>
      </c>
      <c r="C31" s="278"/>
      <c r="D31" s="279"/>
      <c r="E31" s="279"/>
      <c r="F31" s="279"/>
      <c r="G31" s="279"/>
      <c r="H31" s="279"/>
      <c r="I31" s="279"/>
      <c r="J31" s="280"/>
      <c r="K31" s="281"/>
      <c r="L31" s="280"/>
      <c r="M31" s="281"/>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3"/>
    </row>
    <row r="32" spans="2:39" ht="15.75" customHeight="1" thickBot="1">
      <c r="B32" s="285"/>
      <c r="C32" s="286"/>
      <c r="D32" s="287"/>
      <c r="E32" s="287"/>
      <c r="F32" s="287"/>
      <c r="G32" s="287"/>
      <c r="H32" s="287"/>
      <c r="I32" s="287"/>
      <c r="J32" s="288"/>
      <c r="K32" s="289"/>
      <c r="L32" s="288"/>
      <c r="M32" s="289"/>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1"/>
    </row>
    <row r="33" spans="2:39" ht="15.75" customHeight="1" thickBot="1" thickTop="1">
      <c r="B33" s="292" t="s">
        <v>177</v>
      </c>
      <c r="C33" s="740"/>
      <c r="D33" s="741"/>
      <c r="E33" s="741"/>
      <c r="F33" s="741"/>
      <c r="G33" s="741"/>
      <c r="H33" s="741"/>
      <c r="I33" s="742"/>
      <c r="J33" s="293">
        <v>2</v>
      </c>
      <c r="K33" s="294">
        <v>1</v>
      </c>
      <c r="L33" s="293">
        <v>1</v>
      </c>
      <c r="M33" s="294">
        <v>2</v>
      </c>
      <c r="N33" s="295">
        <v>2</v>
      </c>
      <c r="O33" s="295"/>
      <c r="P33" s="295">
        <v>3</v>
      </c>
      <c r="Q33" s="295"/>
      <c r="R33" s="295"/>
      <c r="S33" s="295"/>
      <c r="T33" s="295"/>
      <c r="U33" s="295"/>
      <c r="V33" s="295"/>
      <c r="W33" s="295"/>
      <c r="X33" s="295">
        <v>3</v>
      </c>
      <c r="Y33" s="295">
        <v>2</v>
      </c>
      <c r="Z33" s="296"/>
      <c r="AA33" s="296"/>
      <c r="AB33" s="296"/>
      <c r="AC33" s="296"/>
      <c r="AD33" s="296"/>
      <c r="AE33" s="296"/>
      <c r="AF33" s="296"/>
      <c r="AG33" s="296"/>
      <c r="AH33" s="296"/>
      <c r="AI33" s="296"/>
      <c r="AJ33" s="296"/>
      <c r="AK33" s="296"/>
      <c r="AL33" s="296"/>
      <c r="AM33" s="297"/>
    </row>
    <row r="34" ht="6" customHeight="1"/>
    <row r="35" ht="12" customHeight="1">
      <c r="B35" s="299" t="s">
        <v>516</v>
      </c>
    </row>
    <row r="36" ht="12" customHeight="1">
      <c r="B36" s="299" t="s">
        <v>517</v>
      </c>
    </row>
    <row r="37" spans="2:39" ht="24" customHeight="1">
      <c r="B37" s="743" t="s">
        <v>518</v>
      </c>
      <c r="C37" s="743"/>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c r="AH37" s="743"/>
      <c r="AI37" s="743"/>
      <c r="AJ37" s="743"/>
      <c r="AK37" s="743"/>
      <c r="AL37" s="743"/>
      <c r="AM37" s="743"/>
    </row>
    <row r="38" ht="12" customHeight="1">
      <c r="B38" s="299" t="s">
        <v>629</v>
      </c>
    </row>
    <row r="39" ht="12" customHeight="1">
      <c r="B39" s="299" t="s">
        <v>519</v>
      </c>
    </row>
    <row r="40" ht="12" customHeight="1">
      <c r="B40" s="299" t="s">
        <v>520</v>
      </c>
    </row>
  </sheetData>
  <sheetProtection/>
  <mergeCells count="42">
    <mergeCell ref="B2:AM2"/>
    <mergeCell ref="T4:AH4"/>
    <mergeCell ref="T6:AH6"/>
    <mergeCell ref="B8:I8"/>
    <mergeCell ref="J8:K8"/>
    <mergeCell ref="L8:M8"/>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L10:AL11"/>
    <mergeCell ref="AM10:AM11"/>
    <mergeCell ref="C33:I33"/>
    <mergeCell ref="B37:AM37"/>
    <mergeCell ref="AF10:AF11"/>
    <mergeCell ref="AG10:AG11"/>
    <mergeCell ref="AH10:AH11"/>
    <mergeCell ref="AI10:AI11"/>
    <mergeCell ref="AJ10:AJ11"/>
    <mergeCell ref="AK10:AK11"/>
  </mergeCells>
  <printOptions horizontalCentered="1"/>
  <pageMargins left="0.5905511811023623" right="0.5905511811023623" top="0.5905511811023623" bottom="0.3937007874015748" header="0.2362204724409449" footer="0.1968503937007874"/>
  <pageSetup horizontalDpi="600" verticalDpi="600" orientation="landscape"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V91"/>
  <sheetViews>
    <sheetView zoomScaleSheetLayoutView="85" zoomScalePageLayoutView="0" workbookViewId="0" topLeftCell="A1">
      <pane xSplit="2" ySplit="6" topLeftCell="C74" activePane="bottomRight" state="frozen"/>
      <selection pane="topLeft" activeCell="A1" sqref="A1"/>
      <selection pane="topRight" activeCell="A1" sqref="A1"/>
      <selection pane="bottomLeft" activeCell="A1" sqref="A1"/>
      <selection pane="bottomRight" activeCell="J85" sqref="J85"/>
    </sheetView>
  </sheetViews>
  <sheetFormatPr defaultColWidth="9.00390625" defaultRowHeight="19.5" customHeight="1"/>
  <cols>
    <col min="1" max="1" width="1.625" style="379" customWidth="1"/>
    <col min="2" max="2" width="9.125" style="478" customWidth="1"/>
    <col min="3" max="3" width="67.875" style="479" customWidth="1"/>
    <col min="4" max="5" width="5.625" style="479" customWidth="1"/>
    <col min="6" max="33" width="3.125" style="480" customWidth="1"/>
    <col min="34" max="34" width="1.625" style="379" customWidth="1"/>
    <col min="35" max="16384" width="9.00390625" style="379" customWidth="1"/>
  </cols>
  <sheetData>
    <row r="1" spans="2:33" ht="19.5" customHeight="1">
      <c r="B1" s="787" t="s">
        <v>568</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row>
    <row r="2" spans="2:33" ht="19.5" customHeight="1" thickBot="1">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row>
    <row r="3" spans="2:33" ht="19.5" customHeight="1">
      <c r="B3" s="788" t="s">
        <v>569</v>
      </c>
      <c r="C3" s="789"/>
      <c r="D3" s="792" t="s">
        <v>664</v>
      </c>
      <c r="E3" s="792" t="s">
        <v>677</v>
      </c>
      <c r="F3" s="794" t="s">
        <v>665</v>
      </c>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6"/>
    </row>
    <row r="4" spans="2:33" ht="19.5" customHeight="1">
      <c r="B4" s="790"/>
      <c r="C4" s="791"/>
      <c r="D4" s="793"/>
      <c r="E4" s="793"/>
      <c r="F4" s="380">
        <v>1</v>
      </c>
      <c r="G4" s="380">
        <v>2</v>
      </c>
      <c r="H4" s="380">
        <v>3</v>
      </c>
      <c r="I4" s="380">
        <v>4</v>
      </c>
      <c r="J4" s="380">
        <v>5</v>
      </c>
      <c r="K4" s="380">
        <v>6</v>
      </c>
      <c r="L4" s="380">
        <v>7</v>
      </c>
      <c r="M4" s="380">
        <v>8</v>
      </c>
      <c r="N4" s="380">
        <v>9</v>
      </c>
      <c r="O4" s="380">
        <v>10</v>
      </c>
      <c r="P4" s="380">
        <v>11</v>
      </c>
      <c r="Q4" s="380">
        <v>12</v>
      </c>
      <c r="R4" s="380">
        <v>13</v>
      </c>
      <c r="S4" s="380">
        <v>14</v>
      </c>
      <c r="T4" s="380">
        <v>15</v>
      </c>
      <c r="U4" s="380">
        <v>16</v>
      </c>
      <c r="V4" s="380">
        <v>17</v>
      </c>
      <c r="W4" s="380">
        <v>18</v>
      </c>
      <c r="X4" s="380">
        <v>19</v>
      </c>
      <c r="Y4" s="380">
        <v>20</v>
      </c>
      <c r="Z4" s="380">
        <v>21</v>
      </c>
      <c r="AA4" s="380">
        <v>22</v>
      </c>
      <c r="AB4" s="380">
        <v>23</v>
      </c>
      <c r="AC4" s="380">
        <v>24</v>
      </c>
      <c r="AD4" s="380">
        <v>25</v>
      </c>
      <c r="AE4" s="380">
        <v>26</v>
      </c>
      <c r="AF4" s="380">
        <v>27</v>
      </c>
      <c r="AG4" s="381">
        <v>28</v>
      </c>
    </row>
    <row r="5" spans="2:33" ht="19.5" customHeight="1">
      <c r="B5" s="790"/>
      <c r="C5" s="791"/>
      <c r="D5" s="793"/>
      <c r="E5" s="793"/>
      <c r="F5" s="382" t="s">
        <v>117</v>
      </c>
      <c r="G5" s="382" t="s">
        <v>118</v>
      </c>
      <c r="H5" s="382" t="s">
        <v>15</v>
      </c>
      <c r="I5" s="382" t="s">
        <v>16</v>
      </c>
      <c r="J5" s="382" t="s">
        <v>17</v>
      </c>
      <c r="K5" s="382" t="s">
        <v>18</v>
      </c>
      <c r="L5" s="382" t="s">
        <v>19</v>
      </c>
      <c r="M5" s="382" t="s">
        <v>20</v>
      </c>
      <c r="N5" s="382" t="s">
        <v>21</v>
      </c>
      <c r="O5" s="382" t="s">
        <v>22</v>
      </c>
      <c r="P5" s="382" t="s">
        <v>23</v>
      </c>
      <c r="Q5" s="382" t="s">
        <v>24</v>
      </c>
      <c r="R5" s="382" t="s">
        <v>570</v>
      </c>
      <c r="S5" s="383" t="s">
        <v>678</v>
      </c>
      <c r="T5" s="382" t="s">
        <v>27</v>
      </c>
      <c r="U5" s="382" t="s">
        <v>28</v>
      </c>
      <c r="V5" s="382" t="s">
        <v>29</v>
      </c>
      <c r="W5" s="382" t="s">
        <v>30</v>
      </c>
      <c r="X5" s="382" t="s">
        <v>31</v>
      </c>
      <c r="Y5" s="382" t="s">
        <v>32</v>
      </c>
      <c r="Z5" s="382" t="s">
        <v>33</v>
      </c>
      <c r="AA5" s="382" t="s">
        <v>34</v>
      </c>
      <c r="AB5" s="382" t="s">
        <v>35</v>
      </c>
      <c r="AC5" s="382" t="s">
        <v>36</v>
      </c>
      <c r="AD5" s="382" t="s">
        <v>37</v>
      </c>
      <c r="AE5" s="382" t="s">
        <v>38</v>
      </c>
      <c r="AF5" s="382" t="s">
        <v>39</v>
      </c>
      <c r="AG5" s="384" t="s">
        <v>40</v>
      </c>
    </row>
    <row r="6" spans="1:256" s="392" customFormat="1" ht="19.5" customHeight="1" thickBot="1">
      <c r="A6" s="385"/>
      <c r="B6" s="386"/>
      <c r="C6" s="387"/>
      <c r="D6" s="388"/>
      <c r="E6" s="388"/>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90"/>
      <c r="AH6" s="391"/>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385"/>
      <c r="DG6" s="385"/>
      <c r="DH6" s="385"/>
      <c r="DI6" s="385"/>
      <c r="DJ6" s="385"/>
      <c r="DK6" s="385"/>
      <c r="DL6" s="385"/>
      <c r="DM6" s="385"/>
      <c r="DN6" s="385"/>
      <c r="DO6" s="385"/>
      <c r="DP6" s="385"/>
      <c r="DQ6" s="385"/>
      <c r="DR6" s="385"/>
      <c r="DS6" s="385"/>
      <c r="DT6" s="385"/>
      <c r="DU6" s="385"/>
      <c r="DV6" s="385"/>
      <c r="DW6" s="385"/>
      <c r="DX6" s="385"/>
      <c r="DY6" s="385"/>
      <c r="DZ6" s="385"/>
      <c r="EA6" s="385"/>
      <c r="EB6" s="385"/>
      <c r="EC6" s="385"/>
      <c r="ED6" s="385"/>
      <c r="EE6" s="385"/>
      <c r="EF6" s="385"/>
      <c r="EG6" s="385"/>
      <c r="EH6" s="385"/>
      <c r="EI6" s="385"/>
      <c r="EJ6" s="385"/>
      <c r="EK6" s="385"/>
      <c r="EL6" s="385"/>
      <c r="EM6" s="385"/>
      <c r="EN6" s="385"/>
      <c r="EO6" s="385"/>
      <c r="EP6" s="385"/>
      <c r="EQ6" s="385"/>
      <c r="ER6" s="385"/>
      <c r="ES6" s="385"/>
      <c r="ET6" s="385"/>
      <c r="EU6" s="385"/>
      <c r="EV6" s="385"/>
      <c r="EW6" s="385"/>
      <c r="EX6" s="385"/>
      <c r="EY6" s="385"/>
      <c r="EZ6" s="385"/>
      <c r="FA6" s="385"/>
      <c r="FB6" s="385"/>
      <c r="FC6" s="385"/>
      <c r="FD6" s="385"/>
      <c r="FE6" s="385"/>
      <c r="FF6" s="385"/>
      <c r="FG6" s="385"/>
      <c r="FH6" s="385"/>
      <c r="FI6" s="385"/>
      <c r="FJ6" s="385"/>
      <c r="FK6" s="385"/>
      <c r="FL6" s="385"/>
      <c r="FM6" s="385"/>
      <c r="FN6" s="385"/>
      <c r="FO6" s="385"/>
      <c r="FP6" s="385"/>
      <c r="FQ6" s="385"/>
      <c r="FR6" s="385"/>
      <c r="FS6" s="385"/>
      <c r="FT6" s="385"/>
      <c r="FU6" s="385"/>
      <c r="FV6" s="385"/>
      <c r="FW6" s="385"/>
      <c r="FX6" s="385"/>
      <c r="FY6" s="385"/>
      <c r="FZ6" s="385"/>
      <c r="GA6" s="385"/>
      <c r="GB6" s="385"/>
      <c r="GC6" s="385"/>
      <c r="GD6" s="385"/>
      <c r="GE6" s="385"/>
      <c r="GF6" s="385"/>
      <c r="GG6" s="385"/>
      <c r="GH6" s="385"/>
      <c r="GI6" s="385"/>
      <c r="GJ6" s="385"/>
      <c r="GK6" s="385"/>
      <c r="GL6" s="385"/>
      <c r="GM6" s="385"/>
      <c r="GN6" s="385"/>
      <c r="GO6" s="385"/>
      <c r="GP6" s="385"/>
      <c r="GQ6" s="385"/>
      <c r="GR6" s="385"/>
      <c r="GS6" s="385"/>
      <c r="GT6" s="385"/>
      <c r="GU6" s="385"/>
      <c r="GV6" s="385"/>
      <c r="GW6" s="385"/>
      <c r="GX6" s="385"/>
      <c r="GY6" s="385"/>
      <c r="GZ6" s="385"/>
      <c r="HA6" s="385"/>
      <c r="HB6" s="385"/>
      <c r="HC6" s="385"/>
      <c r="HD6" s="385"/>
      <c r="HE6" s="385"/>
      <c r="HF6" s="385"/>
      <c r="HG6" s="385"/>
      <c r="HH6" s="385"/>
      <c r="HI6" s="385"/>
      <c r="HJ6" s="385"/>
      <c r="HK6" s="385"/>
      <c r="HL6" s="385"/>
      <c r="HM6" s="385"/>
      <c r="HN6" s="385"/>
      <c r="HO6" s="385"/>
      <c r="HP6" s="385"/>
      <c r="HQ6" s="385"/>
      <c r="HR6" s="385"/>
      <c r="HS6" s="385"/>
      <c r="HT6" s="385"/>
      <c r="HU6" s="385"/>
      <c r="HV6" s="385"/>
      <c r="HW6" s="385"/>
      <c r="HX6" s="385"/>
      <c r="HY6" s="385"/>
      <c r="HZ6" s="385"/>
      <c r="IA6" s="385"/>
      <c r="IB6" s="385"/>
      <c r="IC6" s="385"/>
      <c r="ID6" s="385"/>
      <c r="IE6" s="385"/>
      <c r="IF6" s="385"/>
      <c r="IG6" s="385"/>
      <c r="IH6" s="385"/>
      <c r="II6" s="385"/>
      <c r="IJ6" s="385"/>
      <c r="IK6" s="385"/>
      <c r="IL6" s="385"/>
      <c r="IM6" s="385"/>
      <c r="IN6" s="385"/>
      <c r="IO6" s="385"/>
      <c r="IP6" s="385"/>
      <c r="IQ6" s="385"/>
      <c r="IR6" s="385"/>
      <c r="IS6" s="385"/>
      <c r="IT6" s="385"/>
      <c r="IU6" s="385"/>
      <c r="IV6" s="385"/>
    </row>
    <row r="7" spans="1:33" ht="19.5" customHeight="1">
      <c r="A7" s="393"/>
      <c r="B7" s="797"/>
      <c r="C7" s="394" t="s">
        <v>571</v>
      </c>
      <c r="D7" s="395">
        <v>1</v>
      </c>
      <c r="E7" s="395"/>
      <c r="F7" s="396" t="s">
        <v>572</v>
      </c>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8"/>
    </row>
    <row r="8" spans="1:33" ht="19.5" customHeight="1">
      <c r="A8" s="385"/>
      <c r="B8" s="797"/>
      <c r="C8" s="399" t="s">
        <v>573</v>
      </c>
      <c r="D8" s="400">
        <v>2</v>
      </c>
      <c r="E8" s="400"/>
      <c r="F8" s="401" t="s">
        <v>574</v>
      </c>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3"/>
    </row>
    <row r="9" spans="1:33" ht="19.5" customHeight="1">
      <c r="A9" s="385"/>
      <c r="B9" s="797"/>
      <c r="C9" s="394" t="s">
        <v>575</v>
      </c>
      <c r="D9" s="395">
        <v>3</v>
      </c>
      <c r="E9" s="395"/>
      <c r="F9" s="404" t="s">
        <v>576</v>
      </c>
      <c r="G9" s="405"/>
      <c r="H9" s="405"/>
      <c r="I9" s="405"/>
      <c r="J9" s="405"/>
      <c r="K9" s="405"/>
      <c r="L9" s="405"/>
      <c r="M9" s="405"/>
      <c r="N9" s="405"/>
      <c r="O9" s="405"/>
      <c r="P9" s="405"/>
      <c r="Q9" s="405"/>
      <c r="R9" s="405"/>
      <c r="S9" s="405"/>
      <c r="T9" s="405"/>
      <c r="U9" s="405"/>
      <c r="V9" s="406"/>
      <c r="W9" s="406"/>
      <c r="X9" s="406"/>
      <c r="Y9" s="406"/>
      <c r="Z9" s="406"/>
      <c r="AA9" s="406"/>
      <c r="AB9" s="406"/>
      <c r="AC9" s="406"/>
      <c r="AD9" s="406"/>
      <c r="AE9" s="406"/>
      <c r="AF9" s="406"/>
      <c r="AG9" s="407"/>
    </row>
    <row r="10" spans="2:33" ht="19.5" customHeight="1" thickBot="1">
      <c r="B10" s="797"/>
      <c r="C10" s="408" t="s">
        <v>577</v>
      </c>
      <c r="D10" s="409">
        <v>4</v>
      </c>
      <c r="E10" s="409"/>
      <c r="F10" s="410" t="s">
        <v>576</v>
      </c>
      <c r="G10" s="411"/>
      <c r="H10" s="411"/>
      <c r="I10" s="411"/>
      <c r="J10" s="411"/>
      <c r="K10" s="411"/>
      <c r="L10" s="411"/>
      <c r="M10" s="411"/>
      <c r="N10" s="411"/>
      <c r="O10" s="411"/>
      <c r="P10" s="411"/>
      <c r="Q10" s="411"/>
      <c r="R10" s="411"/>
      <c r="S10" s="411"/>
      <c r="T10" s="411"/>
      <c r="U10" s="411"/>
      <c r="V10" s="402"/>
      <c r="W10" s="402"/>
      <c r="X10" s="402"/>
      <c r="Y10" s="402"/>
      <c r="Z10" s="402"/>
      <c r="AA10" s="402"/>
      <c r="AB10" s="402"/>
      <c r="AC10" s="402"/>
      <c r="AD10" s="402"/>
      <c r="AE10" s="402"/>
      <c r="AF10" s="402"/>
      <c r="AG10" s="403"/>
    </row>
    <row r="11" spans="2:33" ht="19.5" customHeight="1">
      <c r="B11" s="770" t="s">
        <v>578</v>
      </c>
      <c r="C11" s="412" t="s">
        <v>579</v>
      </c>
      <c r="D11" s="413">
        <v>11</v>
      </c>
      <c r="E11" s="413" t="s">
        <v>679</v>
      </c>
      <c r="F11" s="414" t="s">
        <v>680</v>
      </c>
      <c r="G11" s="414"/>
      <c r="H11" s="414"/>
      <c r="I11" s="414"/>
      <c r="J11" s="414" t="s">
        <v>680</v>
      </c>
      <c r="K11" s="414"/>
      <c r="L11" s="414"/>
      <c r="M11" s="414"/>
      <c r="N11" s="414"/>
      <c r="O11" s="414"/>
      <c r="P11" s="414"/>
      <c r="Q11" s="414"/>
      <c r="R11" s="414" t="s">
        <v>680</v>
      </c>
      <c r="S11" s="414"/>
      <c r="T11" s="414"/>
      <c r="U11" s="414"/>
      <c r="V11" s="414"/>
      <c r="W11" s="414"/>
      <c r="X11" s="414"/>
      <c r="Y11" s="414"/>
      <c r="Z11" s="414"/>
      <c r="AA11" s="414"/>
      <c r="AB11" s="414"/>
      <c r="AC11" s="414"/>
      <c r="AD11" s="414"/>
      <c r="AE11" s="414"/>
      <c r="AF11" s="414"/>
      <c r="AG11" s="415"/>
    </row>
    <row r="12" spans="2:33" ht="19.5" customHeight="1">
      <c r="B12" s="771"/>
      <c r="C12" s="416" t="s">
        <v>681</v>
      </c>
      <c r="D12" s="417">
        <v>12</v>
      </c>
      <c r="E12" s="417" t="s">
        <v>682</v>
      </c>
      <c r="F12" s="418" t="s">
        <v>680</v>
      </c>
      <c r="G12" s="418"/>
      <c r="H12" s="418"/>
      <c r="I12" s="418"/>
      <c r="J12" s="418" t="s">
        <v>680</v>
      </c>
      <c r="K12" s="418"/>
      <c r="L12" s="418"/>
      <c r="M12" s="418"/>
      <c r="N12" s="418"/>
      <c r="O12" s="418"/>
      <c r="P12" s="418"/>
      <c r="Q12" s="418"/>
      <c r="R12" s="418" t="s">
        <v>680</v>
      </c>
      <c r="S12" s="418"/>
      <c r="T12" s="418"/>
      <c r="U12" s="418"/>
      <c r="V12" s="418"/>
      <c r="W12" s="418"/>
      <c r="X12" s="418"/>
      <c r="Y12" s="418"/>
      <c r="Z12" s="418"/>
      <c r="AA12" s="418"/>
      <c r="AB12" s="418"/>
      <c r="AC12" s="418"/>
      <c r="AD12" s="418"/>
      <c r="AE12" s="418"/>
      <c r="AF12" s="418"/>
      <c r="AG12" s="419"/>
    </row>
    <row r="13" spans="2:33" ht="19.5" customHeight="1">
      <c r="B13" s="771"/>
      <c r="C13" s="420" t="s">
        <v>683</v>
      </c>
      <c r="D13" s="417">
        <v>13</v>
      </c>
      <c r="E13" s="417" t="s">
        <v>684</v>
      </c>
      <c r="F13" s="421" t="s">
        <v>685</v>
      </c>
      <c r="G13" s="421"/>
      <c r="H13" s="421"/>
      <c r="I13" s="421"/>
      <c r="J13" s="421" t="s">
        <v>685</v>
      </c>
      <c r="K13" s="421" t="s">
        <v>685</v>
      </c>
      <c r="L13" s="421"/>
      <c r="M13" s="421"/>
      <c r="N13" s="421"/>
      <c r="O13" s="421"/>
      <c r="P13" s="421" t="s">
        <v>685</v>
      </c>
      <c r="Q13" s="421"/>
      <c r="R13" s="421" t="s">
        <v>685</v>
      </c>
      <c r="S13" s="421" t="s">
        <v>685</v>
      </c>
      <c r="T13" s="421"/>
      <c r="U13" s="421"/>
      <c r="V13" s="421" t="s">
        <v>685</v>
      </c>
      <c r="W13" s="421"/>
      <c r="X13" s="421"/>
      <c r="Y13" s="421"/>
      <c r="Z13" s="421"/>
      <c r="AA13" s="421"/>
      <c r="AB13" s="421"/>
      <c r="AC13" s="421"/>
      <c r="AD13" s="421"/>
      <c r="AE13" s="421" t="s">
        <v>685</v>
      </c>
      <c r="AF13" s="421"/>
      <c r="AG13" s="422"/>
    </row>
    <row r="14" spans="2:33" ht="19.5" customHeight="1">
      <c r="B14" s="771"/>
      <c r="C14" s="416" t="s">
        <v>686</v>
      </c>
      <c r="D14" s="417">
        <v>14</v>
      </c>
      <c r="E14" s="417" t="s">
        <v>687</v>
      </c>
      <c r="F14" s="418" t="s">
        <v>685</v>
      </c>
      <c r="G14" s="418"/>
      <c r="H14" s="418"/>
      <c r="I14" s="418"/>
      <c r="J14" s="418" t="s">
        <v>685</v>
      </c>
      <c r="K14" s="418" t="s">
        <v>685</v>
      </c>
      <c r="L14" s="418"/>
      <c r="M14" s="418"/>
      <c r="N14" s="418"/>
      <c r="O14" s="418"/>
      <c r="P14" s="418" t="s">
        <v>685</v>
      </c>
      <c r="Q14" s="418"/>
      <c r="R14" s="418" t="s">
        <v>685</v>
      </c>
      <c r="S14" s="418" t="s">
        <v>685</v>
      </c>
      <c r="T14" s="418"/>
      <c r="U14" s="418"/>
      <c r="V14" s="418"/>
      <c r="W14" s="418"/>
      <c r="X14" s="418"/>
      <c r="Y14" s="418"/>
      <c r="Z14" s="418"/>
      <c r="AA14" s="418"/>
      <c r="AB14" s="418"/>
      <c r="AC14" s="418"/>
      <c r="AD14" s="418"/>
      <c r="AE14" s="418" t="s">
        <v>685</v>
      </c>
      <c r="AF14" s="418"/>
      <c r="AG14" s="419"/>
    </row>
    <row r="15" spans="2:33" ht="19.5" customHeight="1">
      <c r="B15" s="771"/>
      <c r="C15" s="420" t="s">
        <v>688</v>
      </c>
      <c r="D15" s="423">
        <v>15</v>
      </c>
      <c r="E15" s="423"/>
      <c r="F15" s="421"/>
      <c r="G15" s="421"/>
      <c r="H15" s="421"/>
      <c r="I15" s="421"/>
      <c r="J15" s="421"/>
      <c r="K15" s="421"/>
      <c r="L15" s="421"/>
      <c r="M15" s="421"/>
      <c r="N15" s="421"/>
      <c r="O15" s="421"/>
      <c r="P15" s="421"/>
      <c r="Q15" s="421"/>
      <c r="R15" s="421"/>
      <c r="S15" s="421"/>
      <c r="T15" s="421"/>
      <c r="U15" s="421"/>
      <c r="V15" s="421" t="s">
        <v>685</v>
      </c>
      <c r="W15" s="421"/>
      <c r="X15" s="421"/>
      <c r="Y15" s="421"/>
      <c r="Z15" s="421"/>
      <c r="AA15" s="421"/>
      <c r="AB15" s="421"/>
      <c r="AC15" s="421"/>
      <c r="AD15" s="421"/>
      <c r="AE15" s="421"/>
      <c r="AF15" s="421"/>
      <c r="AG15" s="422"/>
    </row>
    <row r="16" spans="2:33" ht="19.5" customHeight="1">
      <c r="B16" s="771"/>
      <c r="C16" s="416" t="s">
        <v>689</v>
      </c>
      <c r="D16" s="417">
        <v>16</v>
      </c>
      <c r="E16" s="417" t="s">
        <v>690</v>
      </c>
      <c r="F16" s="418"/>
      <c r="G16" s="418"/>
      <c r="H16" s="418"/>
      <c r="I16" s="418"/>
      <c r="J16" s="418" t="s">
        <v>691</v>
      </c>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9"/>
    </row>
    <row r="17" spans="2:33" ht="19.5" customHeight="1">
      <c r="B17" s="771"/>
      <c r="C17" s="420" t="s">
        <v>692</v>
      </c>
      <c r="D17" s="417">
        <v>20</v>
      </c>
      <c r="E17" s="417" t="s">
        <v>693</v>
      </c>
      <c r="F17" s="421"/>
      <c r="G17" s="421" t="s">
        <v>691</v>
      </c>
      <c r="H17" s="421" t="s">
        <v>691</v>
      </c>
      <c r="I17" s="421" t="s">
        <v>691</v>
      </c>
      <c r="J17" s="421" t="s">
        <v>691</v>
      </c>
      <c r="K17" s="421" t="s">
        <v>691</v>
      </c>
      <c r="L17" s="421" t="s">
        <v>691</v>
      </c>
      <c r="M17" s="421"/>
      <c r="N17" s="421"/>
      <c r="O17" s="421" t="s">
        <v>691</v>
      </c>
      <c r="P17" s="421" t="s">
        <v>691</v>
      </c>
      <c r="Q17" s="421" t="s">
        <v>691</v>
      </c>
      <c r="R17" s="421"/>
      <c r="S17" s="421"/>
      <c r="T17" s="421" t="s">
        <v>691</v>
      </c>
      <c r="U17" s="421" t="s">
        <v>691</v>
      </c>
      <c r="V17" s="421" t="s">
        <v>691</v>
      </c>
      <c r="W17" s="421" t="s">
        <v>691</v>
      </c>
      <c r="X17" s="421" t="s">
        <v>691</v>
      </c>
      <c r="Y17" s="421"/>
      <c r="Z17" s="421" t="s">
        <v>691</v>
      </c>
      <c r="AA17" s="421"/>
      <c r="AB17" s="421"/>
      <c r="AC17" s="421"/>
      <c r="AD17" s="421" t="s">
        <v>691</v>
      </c>
      <c r="AE17" s="421"/>
      <c r="AF17" s="421"/>
      <c r="AG17" s="422"/>
    </row>
    <row r="18" spans="2:33" ht="19.5" customHeight="1">
      <c r="B18" s="771"/>
      <c r="C18" s="416" t="s">
        <v>694</v>
      </c>
      <c r="D18" s="424">
        <v>21</v>
      </c>
      <c r="E18" s="424"/>
      <c r="F18" s="418"/>
      <c r="G18" s="418" t="s">
        <v>691</v>
      </c>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9"/>
    </row>
    <row r="19" spans="2:33" ht="19.5" customHeight="1">
      <c r="B19" s="771"/>
      <c r="C19" s="420" t="s">
        <v>695</v>
      </c>
      <c r="D19" s="417">
        <v>22</v>
      </c>
      <c r="E19" s="417" t="s">
        <v>696</v>
      </c>
      <c r="F19" s="421"/>
      <c r="G19" s="421"/>
      <c r="H19" s="421" t="s">
        <v>691</v>
      </c>
      <c r="I19" s="421"/>
      <c r="J19" s="421" t="s">
        <v>691</v>
      </c>
      <c r="K19" s="421"/>
      <c r="L19" s="421"/>
      <c r="M19" s="421"/>
      <c r="N19" s="421"/>
      <c r="O19" s="421" t="s">
        <v>691</v>
      </c>
      <c r="P19" s="421" t="s">
        <v>691</v>
      </c>
      <c r="Q19" s="421" t="s">
        <v>691</v>
      </c>
      <c r="R19" s="421"/>
      <c r="S19" s="421"/>
      <c r="T19" s="421"/>
      <c r="U19" s="421"/>
      <c r="V19" s="421"/>
      <c r="W19" s="421"/>
      <c r="X19" s="421"/>
      <c r="Y19" s="421"/>
      <c r="Z19" s="421"/>
      <c r="AA19" s="421"/>
      <c r="AB19" s="421"/>
      <c r="AC19" s="421"/>
      <c r="AD19" s="421"/>
      <c r="AE19" s="421"/>
      <c r="AF19" s="421"/>
      <c r="AG19" s="422"/>
    </row>
    <row r="20" spans="2:33" ht="19.5" customHeight="1">
      <c r="B20" s="771"/>
      <c r="C20" s="416" t="s">
        <v>697</v>
      </c>
      <c r="D20" s="424">
        <v>23</v>
      </c>
      <c r="E20" s="424"/>
      <c r="F20" s="418"/>
      <c r="G20" s="418"/>
      <c r="H20" s="418" t="s">
        <v>691</v>
      </c>
      <c r="I20" s="418" t="s">
        <v>691</v>
      </c>
      <c r="J20" s="418"/>
      <c r="K20" s="418" t="s">
        <v>691</v>
      </c>
      <c r="L20" s="418" t="s">
        <v>691</v>
      </c>
      <c r="M20" s="418"/>
      <c r="N20" s="418"/>
      <c r="O20" s="418" t="s">
        <v>691</v>
      </c>
      <c r="P20" s="418"/>
      <c r="Q20" s="418"/>
      <c r="R20" s="418"/>
      <c r="S20" s="418"/>
      <c r="T20" s="418" t="s">
        <v>691</v>
      </c>
      <c r="U20" s="418" t="s">
        <v>691</v>
      </c>
      <c r="V20" s="418" t="s">
        <v>691</v>
      </c>
      <c r="W20" s="418" t="s">
        <v>691</v>
      </c>
      <c r="X20" s="418" t="s">
        <v>691</v>
      </c>
      <c r="Y20" s="418"/>
      <c r="Z20" s="418" t="s">
        <v>691</v>
      </c>
      <c r="AA20" s="418"/>
      <c r="AB20" s="418"/>
      <c r="AC20" s="418"/>
      <c r="AD20" s="418" t="s">
        <v>691</v>
      </c>
      <c r="AE20" s="418"/>
      <c r="AF20" s="418"/>
      <c r="AG20" s="419"/>
    </row>
    <row r="21" spans="2:33" ht="19.5" customHeight="1">
      <c r="B21" s="771"/>
      <c r="C21" s="420" t="s">
        <v>698</v>
      </c>
      <c r="D21" s="423">
        <v>27</v>
      </c>
      <c r="E21" s="423"/>
      <c r="F21" s="421"/>
      <c r="G21" s="421"/>
      <c r="H21" s="421"/>
      <c r="I21" s="421"/>
      <c r="J21" s="421"/>
      <c r="K21" s="421"/>
      <c r="L21" s="421"/>
      <c r="M21" s="421" t="s">
        <v>691</v>
      </c>
      <c r="N21" s="421"/>
      <c r="O21" s="421"/>
      <c r="P21" s="421"/>
      <c r="Q21" s="421"/>
      <c r="R21" s="421"/>
      <c r="S21" s="421"/>
      <c r="T21" s="421"/>
      <c r="U21" s="421"/>
      <c r="V21" s="421"/>
      <c r="W21" s="421"/>
      <c r="X21" s="421"/>
      <c r="Y21" s="421"/>
      <c r="Z21" s="421"/>
      <c r="AA21" s="421"/>
      <c r="AB21" s="421"/>
      <c r="AC21" s="421"/>
      <c r="AD21" s="421"/>
      <c r="AE21" s="421"/>
      <c r="AF21" s="421"/>
      <c r="AG21" s="422"/>
    </row>
    <row r="22" spans="2:33" ht="19.5" customHeight="1">
      <c r="B22" s="771"/>
      <c r="C22" s="416" t="s">
        <v>699</v>
      </c>
      <c r="D22" s="424">
        <v>28</v>
      </c>
      <c r="E22" s="424"/>
      <c r="F22" s="418"/>
      <c r="G22" s="418"/>
      <c r="H22" s="418"/>
      <c r="I22" s="418"/>
      <c r="J22" s="418"/>
      <c r="K22" s="418"/>
      <c r="L22" s="418"/>
      <c r="M22" s="418" t="s">
        <v>691</v>
      </c>
      <c r="N22" s="418"/>
      <c r="O22" s="418"/>
      <c r="P22" s="418"/>
      <c r="Q22" s="418"/>
      <c r="R22" s="418"/>
      <c r="S22" s="418"/>
      <c r="T22" s="418"/>
      <c r="U22" s="418"/>
      <c r="V22" s="418"/>
      <c r="W22" s="418"/>
      <c r="X22" s="418"/>
      <c r="Y22" s="418"/>
      <c r="Z22" s="418"/>
      <c r="AA22" s="418"/>
      <c r="AB22" s="418"/>
      <c r="AC22" s="418"/>
      <c r="AD22" s="418"/>
      <c r="AE22" s="418"/>
      <c r="AF22" s="418"/>
      <c r="AG22" s="419"/>
    </row>
    <row r="23" spans="2:33" ht="19.5" customHeight="1">
      <c r="B23" s="771"/>
      <c r="C23" s="420" t="s">
        <v>700</v>
      </c>
      <c r="D23" s="423">
        <v>29</v>
      </c>
      <c r="E23" s="423"/>
      <c r="F23" s="421"/>
      <c r="G23" s="421"/>
      <c r="H23" s="421"/>
      <c r="I23" s="421"/>
      <c r="J23" s="421"/>
      <c r="K23" s="421"/>
      <c r="L23" s="421"/>
      <c r="M23" s="421"/>
      <c r="N23" s="421" t="s">
        <v>691</v>
      </c>
      <c r="O23" s="421"/>
      <c r="P23" s="421"/>
      <c r="Q23" s="421"/>
      <c r="R23" s="421"/>
      <c r="S23" s="421"/>
      <c r="T23" s="421"/>
      <c r="U23" s="421"/>
      <c r="V23" s="421"/>
      <c r="W23" s="421"/>
      <c r="X23" s="421"/>
      <c r="Y23" s="421"/>
      <c r="Z23" s="421"/>
      <c r="AA23" s="421"/>
      <c r="AB23" s="421"/>
      <c r="AC23" s="421"/>
      <c r="AD23" s="421"/>
      <c r="AE23" s="421"/>
      <c r="AF23" s="421"/>
      <c r="AG23" s="422"/>
    </row>
    <row r="24" spans="2:33" ht="19.5" customHeight="1">
      <c r="B24" s="771"/>
      <c r="C24" s="416" t="s">
        <v>701</v>
      </c>
      <c r="D24" s="424">
        <v>30</v>
      </c>
      <c r="E24" s="424"/>
      <c r="F24" s="418"/>
      <c r="G24" s="418"/>
      <c r="H24" s="418"/>
      <c r="I24" s="418"/>
      <c r="J24" s="418"/>
      <c r="K24" s="418"/>
      <c r="L24" s="418"/>
      <c r="M24" s="418"/>
      <c r="N24" s="418" t="s">
        <v>691</v>
      </c>
      <c r="O24" s="418"/>
      <c r="P24" s="418"/>
      <c r="Q24" s="418"/>
      <c r="R24" s="418"/>
      <c r="S24" s="418"/>
      <c r="T24" s="418"/>
      <c r="U24" s="418"/>
      <c r="V24" s="418"/>
      <c r="W24" s="418"/>
      <c r="X24" s="418"/>
      <c r="Y24" s="418"/>
      <c r="Z24" s="418"/>
      <c r="AA24" s="418"/>
      <c r="AB24" s="418"/>
      <c r="AC24" s="418"/>
      <c r="AD24" s="418"/>
      <c r="AE24" s="418"/>
      <c r="AF24" s="418"/>
      <c r="AG24" s="419"/>
    </row>
    <row r="25" spans="2:33" ht="19.5" customHeight="1">
      <c r="B25" s="771"/>
      <c r="C25" s="420" t="s">
        <v>702</v>
      </c>
      <c r="D25" s="423">
        <v>33</v>
      </c>
      <c r="E25" s="423"/>
      <c r="F25" s="421"/>
      <c r="G25" s="421"/>
      <c r="H25" s="421"/>
      <c r="I25" s="421"/>
      <c r="J25" s="421"/>
      <c r="K25" s="421"/>
      <c r="L25" s="421"/>
      <c r="M25" s="421"/>
      <c r="N25" s="421"/>
      <c r="O25" s="421"/>
      <c r="P25" s="421"/>
      <c r="Q25" s="421"/>
      <c r="R25" s="421"/>
      <c r="S25" s="421"/>
      <c r="T25" s="421"/>
      <c r="U25" s="421"/>
      <c r="V25" s="421"/>
      <c r="W25" s="421"/>
      <c r="X25" s="421"/>
      <c r="Y25" s="421"/>
      <c r="Z25" s="421"/>
      <c r="AA25" s="421"/>
      <c r="AB25" s="421" t="s">
        <v>691</v>
      </c>
      <c r="AC25" s="421"/>
      <c r="AD25" s="421"/>
      <c r="AE25" s="421"/>
      <c r="AF25" s="421"/>
      <c r="AG25" s="422"/>
    </row>
    <row r="26" spans="2:33" ht="19.5" customHeight="1" thickBot="1">
      <c r="B26" s="771"/>
      <c r="C26" s="408" t="s">
        <v>703</v>
      </c>
      <c r="D26" s="409">
        <v>34</v>
      </c>
      <c r="E26" s="409"/>
      <c r="F26" s="425"/>
      <c r="G26" s="425"/>
      <c r="H26" s="425"/>
      <c r="I26" s="425"/>
      <c r="J26" s="425"/>
      <c r="K26" s="425"/>
      <c r="L26" s="425"/>
      <c r="M26" s="425"/>
      <c r="N26" s="425"/>
      <c r="O26" s="425"/>
      <c r="P26" s="425"/>
      <c r="Q26" s="425"/>
      <c r="R26" s="425"/>
      <c r="S26" s="425"/>
      <c r="T26" s="425"/>
      <c r="U26" s="425"/>
      <c r="V26" s="425"/>
      <c r="W26" s="425"/>
      <c r="X26" s="425"/>
      <c r="Y26" s="425"/>
      <c r="Z26" s="425"/>
      <c r="AA26" s="425"/>
      <c r="AB26" s="425" t="s">
        <v>704</v>
      </c>
      <c r="AC26" s="425"/>
      <c r="AD26" s="425"/>
      <c r="AE26" s="425"/>
      <c r="AF26" s="425"/>
      <c r="AG26" s="426"/>
    </row>
    <row r="27" spans="2:33" ht="19.5" customHeight="1">
      <c r="B27" s="777" t="s">
        <v>580</v>
      </c>
      <c r="C27" s="427" t="s">
        <v>705</v>
      </c>
      <c r="D27" s="428">
        <v>37</v>
      </c>
      <c r="E27" s="428"/>
      <c r="F27" s="429"/>
      <c r="G27" s="429" t="s">
        <v>704</v>
      </c>
      <c r="H27" s="429" t="s">
        <v>704</v>
      </c>
      <c r="I27" s="429"/>
      <c r="J27" s="429"/>
      <c r="K27" s="429"/>
      <c r="L27" s="429" t="s">
        <v>704</v>
      </c>
      <c r="M27" s="429"/>
      <c r="N27" s="429"/>
      <c r="O27" s="429" t="s">
        <v>704</v>
      </c>
      <c r="P27" s="429" t="s">
        <v>704</v>
      </c>
      <c r="Q27" s="429"/>
      <c r="R27" s="429"/>
      <c r="S27" s="429"/>
      <c r="T27" s="429"/>
      <c r="U27" s="429"/>
      <c r="V27" s="429"/>
      <c r="W27" s="429"/>
      <c r="X27" s="429" t="s">
        <v>704</v>
      </c>
      <c r="Y27" s="429"/>
      <c r="Z27" s="429"/>
      <c r="AA27" s="429"/>
      <c r="AB27" s="429"/>
      <c r="AC27" s="429"/>
      <c r="AD27" s="429"/>
      <c r="AE27" s="429"/>
      <c r="AF27" s="429"/>
      <c r="AG27" s="430"/>
    </row>
    <row r="28" spans="2:33" ht="19.5" customHeight="1">
      <c r="B28" s="778"/>
      <c r="C28" s="416" t="s">
        <v>706</v>
      </c>
      <c r="D28" s="424">
        <v>38</v>
      </c>
      <c r="E28" s="424"/>
      <c r="F28" s="418"/>
      <c r="G28" s="418" t="s">
        <v>704</v>
      </c>
      <c r="H28" s="418" t="s">
        <v>704</v>
      </c>
      <c r="I28" s="418"/>
      <c r="J28" s="418"/>
      <c r="K28" s="418"/>
      <c r="L28" s="418" t="s">
        <v>704</v>
      </c>
      <c r="M28" s="418"/>
      <c r="N28" s="418"/>
      <c r="O28" s="418" t="s">
        <v>704</v>
      </c>
      <c r="P28" s="418"/>
      <c r="Q28" s="418"/>
      <c r="R28" s="418"/>
      <c r="S28" s="418"/>
      <c r="T28" s="418"/>
      <c r="U28" s="418"/>
      <c r="V28" s="418"/>
      <c r="W28" s="418"/>
      <c r="X28" s="418" t="s">
        <v>704</v>
      </c>
      <c r="Y28" s="418"/>
      <c r="Z28" s="418"/>
      <c r="AA28" s="418"/>
      <c r="AB28" s="418"/>
      <c r="AC28" s="418"/>
      <c r="AD28" s="418"/>
      <c r="AE28" s="418"/>
      <c r="AF28" s="418"/>
      <c r="AG28" s="431"/>
    </row>
    <row r="29" spans="2:33" ht="19.5" customHeight="1" thickBot="1">
      <c r="B29" s="779"/>
      <c r="C29" s="432" t="s">
        <v>707</v>
      </c>
      <c r="D29" s="433">
        <v>39</v>
      </c>
      <c r="E29" s="433"/>
      <c r="F29" s="434"/>
      <c r="G29" s="434"/>
      <c r="H29" s="434" t="s">
        <v>704</v>
      </c>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5"/>
    </row>
    <row r="30" spans="2:33" ht="19.5" customHeight="1">
      <c r="B30" s="780" t="s">
        <v>708</v>
      </c>
      <c r="C30" s="436" t="s">
        <v>581</v>
      </c>
      <c r="D30" s="437">
        <v>41</v>
      </c>
      <c r="E30" s="437" t="s">
        <v>709</v>
      </c>
      <c r="F30" s="438" t="s">
        <v>704</v>
      </c>
      <c r="G30" s="438"/>
      <c r="H30" s="438"/>
      <c r="I30" s="438"/>
      <c r="J30" s="438" t="s">
        <v>704</v>
      </c>
      <c r="K30" s="438"/>
      <c r="L30" s="438"/>
      <c r="M30" s="438" t="s">
        <v>704</v>
      </c>
      <c r="N30" s="438"/>
      <c r="O30" s="438"/>
      <c r="P30" s="438"/>
      <c r="Q30" s="438"/>
      <c r="R30" s="438" t="s">
        <v>704</v>
      </c>
      <c r="S30" s="438" t="s">
        <v>704</v>
      </c>
      <c r="T30" s="438"/>
      <c r="U30" s="438"/>
      <c r="V30" s="438"/>
      <c r="W30" s="438"/>
      <c r="X30" s="438"/>
      <c r="Y30" s="438"/>
      <c r="Z30" s="438"/>
      <c r="AA30" s="438"/>
      <c r="AB30" s="438" t="s">
        <v>704</v>
      </c>
      <c r="AC30" s="438"/>
      <c r="AD30" s="438"/>
      <c r="AE30" s="438"/>
      <c r="AF30" s="438"/>
      <c r="AG30" s="439"/>
    </row>
    <row r="31" spans="2:33" ht="19.5" customHeight="1">
      <c r="B31" s="781"/>
      <c r="C31" s="440" t="s">
        <v>582</v>
      </c>
      <c r="D31" s="417">
        <v>42</v>
      </c>
      <c r="E31" s="417" t="s">
        <v>710</v>
      </c>
      <c r="F31" s="421" t="s">
        <v>691</v>
      </c>
      <c r="G31" s="421"/>
      <c r="H31" s="421"/>
      <c r="I31" s="421"/>
      <c r="J31" s="421" t="s">
        <v>691</v>
      </c>
      <c r="K31" s="421"/>
      <c r="L31" s="421"/>
      <c r="M31" s="421" t="s">
        <v>691</v>
      </c>
      <c r="N31" s="421"/>
      <c r="O31" s="421"/>
      <c r="P31" s="421" t="s">
        <v>691</v>
      </c>
      <c r="Q31" s="421"/>
      <c r="R31" s="421" t="s">
        <v>691</v>
      </c>
      <c r="S31" s="421" t="s">
        <v>691</v>
      </c>
      <c r="T31" s="421"/>
      <c r="U31" s="421"/>
      <c r="V31" s="421"/>
      <c r="W31" s="421"/>
      <c r="X31" s="421"/>
      <c r="Y31" s="421"/>
      <c r="Z31" s="421"/>
      <c r="AA31" s="421"/>
      <c r="AB31" s="421" t="s">
        <v>691</v>
      </c>
      <c r="AC31" s="421"/>
      <c r="AD31" s="421"/>
      <c r="AE31" s="421"/>
      <c r="AF31" s="421"/>
      <c r="AG31" s="441"/>
    </row>
    <row r="32" spans="2:33" ht="19.5" customHeight="1">
      <c r="B32" s="781"/>
      <c r="C32" s="416" t="s">
        <v>583</v>
      </c>
      <c r="D32" s="417">
        <v>43</v>
      </c>
      <c r="E32" s="417" t="s">
        <v>711</v>
      </c>
      <c r="F32" s="418" t="s">
        <v>691</v>
      </c>
      <c r="G32" s="418"/>
      <c r="H32" s="418"/>
      <c r="I32" s="418"/>
      <c r="J32" s="418" t="s">
        <v>691</v>
      </c>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31"/>
    </row>
    <row r="33" spans="2:33" ht="19.5" customHeight="1">
      <c r="B33" s="781"/>
      <c r="C33" s="420" t="s">
        <v>584</v>
      </c>
      <c r="D33" s="423">
        <v>44</v>
      </c>
      <c r="E33" s="423"/>
      <c r="F33" s="421"/>
      <c r="G33" s="421"/>
      <c r="H33" s="421"/>
      <c r="I33" s="421"/>
      <c r="J33" s="421"/>
      <c r="K33" s="421"/>
      <c r="L33" s="421"/>
      <c r="M33" s="421" t="s">
        <v>691</v>
      </c>
      <c r="N33" s="421"/>
      <c r="O33" s="421"/>
      <c r="P33" s="421"/>
      <c r="Q33" s="421"/>
      <c r="R33" s="421"/>
      <c r="S33" s="421"/>
      <c r="T33" s="421"/>
      <c r="U33" s="421"/>
      <c r="V33" s="421"/>
      <c r="W33" s="421"/>
      <c r="X33" s="421"/>
      <c r="Y33" s="421"/>
      <c r="Z33" s="421"/>
      <c r="AA33" s="421" t="s">
        <v>691</v>
      </c>
      <c r="AB33" s="421"/>
      <c r="AC33" s="421"/>
      <c r="AD33" s="421"/>
      <c r="AE33" s="421"/>
      <c r="AF33" s="421"/>
      <c r="AG33" s="441"/>
    </row>
    <row r="34" spans="2:33" ht="19.5" customHeight="1">
      <c r="B34" s="781"/>
      <c r="C34" s="416" t="s">
        <v>585</v>
      </c>
      <c r="D34" s="424">
        <v>45</v>
      </c>
      <c r="E34" s="424"/>
      <c r="F34" s="418"/>
      <c r="G34" s="418"/>
      <c r="H34" s="418"/>
      <c r="I34" s="418"/>
      <c r="J34" s="418"/>
      <c r="K34" s="418"/>
      <c r="L34" s="418"/>
      <c r="M34" s="418"/>
      <c r="N34" s="418"/>
      <c r="O34" s="418"/>
      <c r="P34" s="418"/>
      <c r="Q34" s="418"/>
      <c r="R34" s="418"/>
      <c r="S34" s="418"/>
      <c r="T34" s="418"/>
      <c r="U34" s="418"/>
      <c r="V34" s="418"/>
      <c r="W34" s="418"/>
      <c r="X34" s="418"/>
      <c r="Y34" s="418" t="s">
        <v>691</v>
      </c>
      <c r="Z34" s="418"/>
      <c r="AA34" s="418"/>
      <c r="AB34" s="418"/>
      <c r="AC34" s="418"/>
      <c r="AD34" s="418"/>
      <c r="AE34" s="418"/>
      <c r="AF34" s="418"/>
      <c r="AG34" s="431"/>
    </row>
    <row r="35" spans="2:33" ht="19.5" customHeight="1">
      <c r="B35" s="781"/>
      <c r="C35" s="440" t="s">
        <v>586</v>
      </c>
      <c r="D35" s="423">
        <v>46</v>
      </c>
      <c r="E35" s="423"/>
      <c r="F35" s="421"/>
      <c r="G35" s="421"/>
      <c r="H35" s="421"/>
      <c r="I35" s="421"/>
      <c r="J35" s="421"/>
      <c r="K35" s="421"/>
      <c r="L35" s="421"/>
      <c r="M35" s="421"/>
      <c r="N35" s="421" t="s">
        <v>691</v>
      </c>
      <c r="O35" s="421"/>
      <c r="P35" s="421"/>
      <c r="Q35" s="421"/>
      <c r="R35" s="421"/>
      <c r="S35" s="421"/>
      <c r="T35" s="421"/>
      <c r="U35" s="421"/>
      <c r="V35" s="421"/>
      <c r="W35" s="421"/>
      <c r="X35" s="421"/>
      <c r="Y35" s="421" t="s">
        <v>691</v>
      </c>
      <c r="Z35" s="421"/>
      <c r="AA35" s="421"/>
      <c r="AB35" s="421"/>
      <c r="AC35" s="421"/>
      <c r="AD35" s="421"/>
      <c r="AE35" s="421"/>
      <c r="AF35" s="421"/>
      <c r="AG35" s="441"/>
    </row>
    <row r="36" spans="2:33" ht="19.5" customHeight="1">
      <c r="B36" s="781"/>
      <c r="C36" s="416" t="s">
        <v>587</v>
      </c>
      <c r="D36" s="424">
        <v>47</v>
      </c>
      <c r="E36" s="424"/>
      <c r="F36" s="418"/>
      <c r="G36" s="418"/>
      <c r="H36" s="418"/>
      <c r="I36" s="418"/>
      <c r="J36" s="418"/>
      <c r="K36" s="418"/>
      <c r="L36" s="418"/>
      <c r="M36" s="418"/>
      <c r="N36" s="418" t="s">
        <v>691</v>
      </c>
      <c r="O36" s="418"/>
      <c r="P36" s="418"/>
      <c r="Q36" s="418"/>
      <c r="R36" s="418"/>
      <c r="S36" s="418"/>
      <c r="T36" s="418"/>
      <c r="U36" s="418"/>
      <c r="V36" s="418"/>
      <c r="W36" s="418"/>
      <c r="X36" s="418"/>
      <c r="Y36" s="418"/>
      <c r="Z36" s="418"/>
      <c r="AA36" s="418"/>
      <c r="AB36" s="418"/>
      <c r="AC36" s="418"/>
      <c r="AD36" s="418"/>
      <c r="AE36" s="418" t="s">
        <v>691</v>
      </c>
      <c r="AF36" s="418"/>
      <c r="AG36" s="431"/>
    </row>
    <row r="37" spans="2:33" ht="19.5" customHeight="1">
      <c r="B37" s="781"/>
      <c r="C37" s="440" t="s">
        <v>588</v>
      </c>
      <c r="D37" s="423">
        <v>48</v>
      </c>
      <c r="E37" s="423"/>
      <c r="F37" s="421"/>
      <c r="G37" s="421"/>
      <c r="H37" s="421"/>
      <c r="I37" s="421"/>
      <c r="J37" s="421"/>
      <c r="K37" s="421"/>
      <c r="L37" s="421"/>
      <c r="M37" s="421"/>
      <c r="N37" s="421" t="s">
        <v>691</v>
      </c>
      <c r="O37" s="421"/>
      <c r="P37" s="421"/>
      <c r="Q37" s="421"/>
      <c r="R37" s="421"/>
      <c r="S37" s="421"/>
      <c r="T37" s="421"/>
      <c r="U37" s="421"/>
      <c r="V37" s="421"/>
      <c r="W37" s="421"/>
      <c r="X37" s="421"/>
      <c r="Y37" s="421"/>
      <c r="Z37" s="421"/>
      <c r="AA37" s="421"/>
      <c r="AB37" s="421"/>
      <c r="AC37" s="421" t="s">
        <v>691</v>
      </c>
      <c r="AD37" s="421"/>
      <c r="AE37" s="421" t="s">
        <v>691</v>
      </c>
      <c r="AF37" s="421"/>
      <c r="AG37" s="441"/>
    </row>
    <row r="38" spans="2:33" ht="19.5" customHeight="1">
      <c r="B38" s="781"/>
      <c r="C38" s="416" t="s">
        <v>589</v>
      </c>
      <c r="D38" s="417">
        <v>49</v>
      </c>
      <c r="E38" s="417" t="s">
        <v>712</v>
      </c>
      <c r="F38" s="418" t="s">
        <v>691</v>
      </c>
      <c r="G38" s="418"/>
      <c r="H38" s="418"/>
      <c r="I38" s="418"/>
      <c r="J38" s="418" t="s">
        <v>691</v>
      </c>
      <c r="K38" s="418"/>
      <c r="L38" s="418"/>
      <c r="M38" s="418"/>
      <c r="N38" s="418"/>
      <c r="O38" s="418"/>
      <c r="P38" s="418"/>
      <c r="Q38" s="418"/>
      <c r="R38" s="418"/>
      <c r="S38" s="418" t="s">
        <v>691</v>
      </c>
      <c r="T38" s="418"/>
      <c r="U38" s="418"/>
      <c r="V38" s="418"/>
      <c r="W38" s="418"/>
      <c r="X38" s="418"/>
      <c r="Y38" s="418"/>
      <c r="Z38" s="418"/>
      <c r="AA38" s="418"/>
      <c r="AB38" s="418"/>
      <c r="AC38" s="418"/>
      <c r="AD38" s="418"/>
      <c r="AE38" s="418"/>
      <c r="AF38" s="418"/>
      <c r="AG38" s="431"/>
    </row>
    <row r="39" spans="2:33" ht="19.5" customHeight="1">
      <c r="B39" s="781"/>
      <c r="C39" s="420" t="s">
        <v>590</v>
      </c>
      <c r="D39" s="423">
        <v>50</v>
      </c>
      <c r="E39" s="423"/>
      <c r="F39" s="421"/>
      <c r="G39" s="421"/>
      <c r="H39" s="421"/>
      <c r="I39" s="421"/>
      <c r="J39" s="421"/>
      <c r="K39" s="421"/>
      <c r="L39" s="421"/>
      <c r="M39" s="421"/>
      <c r="N39" s="421"/>
      <c r="O39" s="421"/>
      <c r="P39" s="421"/>
      <c r="Q39" s="421"/>
      <c r="R39" s="421"/>
      <c r="S39" s="421"/>
      <c r="T39" s="421"/>
      <c r="U39" s="421"/>
      <c r="V39" s="421"/>
      <c r="W39" s="421"/>
      <c r="X39" s="421"/>
      <c r="Y39" s="421"/>
      <c r="Z39" s="421"/>
      <c r="AA39" s="421"/>
      <c r="AB39" s="421" t="s">
        <v>704</v>
      </c>
      <c r="AC39" s="421"/>
      <c r="AD39" s="421"/>
      <c r="AE39" s="421"/>
      <c r="AF39" s="421"/>
      <c r="AG39" s="441"/>
    </row>
    <row r="40" spans="2:33" ht="19.5" customHeight="1">
      <c r="B40" s="781"/>
      <c r="C40" s="416" t="s">
        <v>591</v>
      </c>
      <c r="D40" s="417">
        <v>51</v>
      </c>
      <c r="E40" s="417" t="s">
        <v>713</v>
      </c>
      <c r="F40" s="418" t="s">
        <v>704</v>
      </c>
      <c r="G40" s="418"/>
      <c r="H40" s="418"/>
      <c r="I40" s="418"/>
      <c r="J40" s="418" t="s">
        <v>704</v>
      </c>
      <c r="K40" s="418"/>
      <c r="L40" s="418"/>
      <c r="M40" s="418"/>
      <c r="N40" s="418"/>
      <c r="O40" s="418"/>
      <c r="P40" s="418"/>
      <c r="Q40" s="418"/>
      <c r="R40" s="418"/>
      <c r="S40" s="418"/>
      <c r="T40" s="418"/>
      <c r="U40" s="418"/>
      <c r="V40" s="418"/>
      <c r="W40" s="418"/>
      <c r="X40" s="418"/>
      <c r="Y40" s="418"/>
      <c r="Z40" s="418"/>
      <c r="AA40" s="418"/>
      <c r="AB40" s="418" t="s">
        <v>704</v>
      </c>
      <c r="AC40" s="418"/>
      <c r="AD40" s="418"/>
      <c r="AE40" s="418"/>
      <c r="AF40" s="418"/>
      <c r="AG40" s="431"/>
    </row>
    <row r="41" spans="2:33" ht="19.5" customHeight="1">
      <c r="B41" s="781"/>
      <c r="C41" s="420" t="s">
        <v>592</v>
      </c>
      <c r="D41" s="423">
        <v>52</v>
      </c>
      <c r="E41" s="423"/>
      <c r="F41" s="421"/>
      <c r="G41" s="421"/>
      <c r="H41" s="421"/>
      <c r="I41" s="421"/>
      <c r="J41" s="421"/>
      <c r="K41" s="421"/>
      <c r="L41" s="421"/>
      <c r="M41" s="421"/>
      <c r="N41" s="421" t="s">
        <v>704</v>
      </c>
      <c r="O41" s="421"/>
      <c r="P41" s="421"/>
      <c r="Q41" s="421"/>
      <c r="R41" s="421"/>
      <c r="S41" s="421"/>
      <c r="T41" s="421"/>
      <c r="U41" s="421"/>
      <c r="V41" s="421"/>
      <c r="W41" s="421"/>
      <c r="X41" s="421"/>
      <c r="Y41" s="421"/>
      <c r="Z41" s="421"/>
      <c r="AA41" s="421"/>
      <c r="AB41" s="421"/>
      <c r="AC41" s="421"/>
      <c r="AD41" s="421"/>
      <c r="AE41" s="421"/>
      <c r="AF41" s="421"/>
      <c r="AG41" s="441"/>
    </row>
    <row r="42" spans="2:33" ht="19.5" customHeight="1">
      <c r="B42" s="781"/>
      <c r="C42" s="416" t="s">
        <v>593</v>
      </c>
      <c r="D42" s="424">
        <v>53</v>
      </c>
      <c r="E42" s="424"/>
      <c r="F42" s="418"/>
      <c r="G42" s="418"/>
      <c r="H42" s="418"/>
      <c r="I42" s="418"/>
      <c r="J42" s="418"/>
      <c r="K42" s="418"/>
      <c r="L42" s="418"/>
      <c r="M42" s="418"/>
      <c r="N42" s="418" t="s">
        <v>704</v>
      </c>
      <c r="O42" s="418"/>
      <c r="P42" s="418"/>
      <c r="Q42" s="418"/>
      <c r="R42" s="418"/>
      <c r="S42" s="418"/>
      <c r="T42" s="418"/>
      <c r="U42" s="418"/>
      <c r="V42" s="418"/>
      <c r="W42" s="418"/>
      <c r="X42" s="418"/>
      <c r="Y42" s="418"/>
      <c r="Z42" s="418"/>
      <c r="AA42" s="418"/>
      <c r="AB42" s="418"/>
      <c r="AC42" s="418"/>
      <c r="AD42" s="418"/>
      <c r="AE42" s="418" t="s">
        <v>704</v>
      </c>
      <c r="AF42" s="418"/>
      <c r="AG42" s="431"/>
    </row>
    <row r="43" spans="2:33" ht="19.5" customHeight="1" thickBot="1">
      <c r="B43" s="782"/>
      <c r="C43" s="432" t="s">
        <v>594</v>
      </c>
      <c r="D43" s="433">
        <v>54</v>
      </c>
      <c r="E43" s="433"/>
      <c r="F43" s="434"/>
      <c r="G43" s="434"/>
      <c r="H43" s="434"/>
      <c r="I43" s="434"/>
      <c r="J43" s="434"/>
      <c r="K43" s="434"/>
      <c r="L43" s="434"/>
      <c r="M43" s="434"/>
      <c r="N43" s="434" t="s">
        <v>704</v>
      </c>
      <c r="O43" s="434"/>
      <c r="P43" s="434"/>
      <c r="Q43" s="434"/>
      <c r="R43" s="434"/>
      <c r="S43" s="434"/>
      <c r="T43" s="434"/>
      <c r="U43" s="434"/>
      <c r="V43" s="434"/>
      <c r="W43" s="434"/>
      <c r="X43" s="434"/>
      <c r="Y43" s="434"/>
      <c r="Z43" s="434"/>
      <c r="AA43" s="434"/>
      <c r="AB43" s="434"/>
      <c r="AC43" s="434"/>
      <c r="AD43" s="434"/>
      <c r="AE43" s="434" t="s">
        <v>704</v>
      </c>
      <c r="AF43" s="434"/>
      <c r="AG43" s="435" t="s">
        <v>704</v>
      </c>
    </row>
    <row r="44" spans="2:33" ht="19.5" customHeight="1">
      <c r="B44" s="783" t="s">
        <v>595</v>
      </c>
      <c r="C44" s="427" t="s">
        <v>714</v>
      </c>
      <c r="D44" s="428">
        <v>55</v>
      </c>
      <c r="E44" s="428"/>
      <c r="F44" s="429"/>
      <c r="G44" s="429"/>
      <c r="H44" s="429"/>
      <c r="I44" s="429"/>
      <c r="J44" s="429"/>
      <c r="K44" s="429"/>
      <c r="L44" s="429"/>
      <c r="M44" s="429" t="s">
        <v>704</v>
      </c>
      <c r="N44" s="429"/>
      <c r="O44" s="429"/>
      <c r="P44" s="429"/>
      <c r="Q44" s="429"/>
      <c r="R44" s="429"/>
      <c r="S44" s="429"/>
      <c r="T44" s="429"/>
      <c r="U44" s="429"/>
      <c r="V44" s="429"/>
      <c r="W44" s="429"/>
      <c r="X44" s="429"/>
      <c r="Y44" s="429"/>
      <c r="Z44" s="429"/>
      <c r="AA44" s="429"/>
      <c r="AB44" s="429"/>
      <c r="AC44" s="429"/>
      <c r="AD44" s="429"/>
      <c r="AE44" s="429"/>
      <c r="AF44" s="429"/>
      <c r="AG44" s="430"/>
    </row>
    <row r="45" spans="2:33" ht="19.5" customHeight="1" thickBot="1">
      <c r="B45" s="784"/>
      <c r="C45" s="442" t="s">
        <v>715</v>
      </c>
      <c r="D45" s="443">
        <v>56</v>
      </c>
      <c r="E45" s="443"/>
      <c r="F45" s="444"/>
      <c r="G45" s="444"/>
      <c r="H45" s="444"/>
      <c r="I45" s="444"/>
      <c r="J45" s="444"/>
      <c r="K45" s="444"/>
      <c r="L45" s="444"/>
      <c r="M45" s="444" t="s">
        <v>716</v>
      </c>
      <c r="N45" s="444"/>
      <c r="O45" s="444"/>
      <c r="P45" s="444"/>
      <c r="Q45" s="444"/>
      <c r="R45" s="444"/>
      <c r="S45" s="444"/>
      <c r="T45" s="444"/>
      <c r="U45" s="444"/>
      <c r="V45" s="444"/>
      <c r="W45" s="444"/>
      <c r="X45" s="444"/>
      <c r="Y45" s="444"/>
      <c r="Z45" s="444"/>
      <c r="AA45" s="444"/>
      <c r="AB45" s="444"/>
      <c r="AC45" s="444"/>
      <c r="AD45" s="444"/>
      <c r="AE45" s="444"/>
      <c r="AF45" s="444"/>
      <c r="AG45" s="445"/>
    </row>
    <row r="46" spans="2:33" ht="19.5" customHeight="1" thickBot="1">
      <c r="B46" s="446" t="s">
        <v>596</v>
      </c>
      <c r="C46" s="447" t="s">
        <v>717</v>
      </c>
      <c r="D46" s="448">
        <v>58</v>
      </c>
      <c r="E46" s="448"/>
      <c r="F46" s="449"/>
      <c r="G46" s="449"/>
      <c r="H46" s="449"/>
      <c r="I46" s="449"/>
      <c r="J46" s="449"/>
      <c r="K46" s="449"/>
      <c r="L46" s="449"/>
      <c r="M46" s="449" t="s">
        <v>716</v>
      </c>
      <c r="N46" s="449"/>
      <c r="O46" s="449"/>
      <c r="P46" s="449"/>
      <c r="Q46" s="449"/>
      <c r="R46" s="449"/>
      <c r="S46" s="449"/>
      <c r="T46" s="449"/>
      <c r="U46" s="449"/>
      <c r="V46" s="449"/>
      <c r="W46" s="449"/>
      <c r="X46" s="449"/>
      <c r="Y46" s="449"/>
      <c r="Z46" s="449"/>
      <c r="AA46" s="449"/>
      <c r="AB46" s="449"/>
      <c r="AC46" s="449"/>
      <c r="AD46" s="449"/>
      <c r="AE46" s="449"/>
      <c r="AF46" s="449"/>
      <c r="AG46" s="450"/>
    </row>
    <row r="47" spans="2:33" ht="19.5" customHeight="1" thickBot="1">
      <c r="B47" s="451" t="s">
        <v>597</v>
      </c>
      <c r="C47" s="452" t="s">
        <v>718</v>
      </c>
      <c r="D47" s="453">
        <v>59</v>
      </c>
      <c r="E47" s="453"/>
      <c r="F47" s="454"/>
      <c r="G47" s="454"/>
      <c r="H47" s="454"/>
      <c r="I47" s="454"/>
      <c r="J47" s="454"/>
      <c r="K47" s="454"/>
      <c r="L47" s="454"/>
      <c r="M47" s="454"/>
      <c r="N47" s="454"/>
      <c r="O47" s="454"/>
      <c r="P47" s="454"/>
      <c r="Q47" s="454"/>
      <c r="R47" s="454"/>
      <c r="S47" s="454"/>
      <c r="T47" s="454"/>
      <c r="U47" s="454"/>
      <c r="V47" s="454"/>
      <c r="W47" s="454"/>
      <c r="X47" s="454"/>
      <c r="Y47" s="454"/>
      <c r="Z47" s="454"/>
      <c r="AA47" s="454" t="s">
        <v>704</v>
      </c>
      <c r="AB47" s="454"/>
      <c r="AC47" s="454"/>
      <c r="AD47" s="454"/>
      <c r="AE47" s="454"/>
      <c r="AF47" s="454"/>
      <c r="AG47" s="455"/>
    </row>
    <row r="48" spans="2:33" ht="19.5" customHeight="1" thickBot="1">
      <c r="B48" s="456" t="s">
        <v>598</v>
      </c>
      <c r="C48" s="394" t="s">
        <v>719</v>
      </c>
      <c r="D48" s="395">
        <v>65</v>
      </c>
      <c r="E48" s="395"/>
      <c r="F48" s="457"/>
      <c r="G48" s="457"/>
      <c r="H48" s="457"/>
      <c r="I48" s="457"/>
      <c r="J48" s="457"/>
      <c r="K48" s="457"/>
      <c r="L48" s="457"/>
      <c r="M48" s="457"/>
      <c r="N48" s="457" t="s">
        <v>704</v>
      </c>
      <c r="O48" s="457"/>
      <c r="P48" s="457"/>
      <c r="Q48" s="457"/>
      <c r="R48" s="457"/>
      <c r="S48" s="457"/>
      <c r="T48" s="457"/>
      <c r="U48" s="457"/>
      <c r="V48" s="457"/>
      <c r="W48" s="457"/>
      <c r="X48" s="457"/>
      <c r="Y48" s="457"/>
      <c r="Z48" s="457"/>
      <c r="AA48" s="457"/>
      <c r="AB48" s="457"/>
      <c r="AC48" s="457"/>
      <c r="AD48" s="457"/>
      <c r="AE48" s="457"/>
      <c r="AF48" s="457"/>
      <c r="AG48" s="458"/>
    </row>
    <row r="49" spans="2:33" ht="19.5" customHeight="1">
      <c r="B49" s="785" t="s">
        <v>720</v>
      </c>
      <c r="C49" s="459" t="s">
        <v>721</v>
      </c>
      <c r="D49" s="460">
        <v>68</v>
      </c>
      <c r="E49" s="460"/>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t="s">
        <v>704</v>
      </c>
      <c r="AG49" s="462"/>
    </row>
    <row r="50" spans="2:33" ht="19.5" customHeight="1" thickBot="1">
      <c r="B50" s="786"/>
      <c r="C50" s="394" t="s">
        <v>722</v>
      </c>
      <c r="D50" s="395">
        <v>69</v>
      </c>
      <c r="E50" s="395"/>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t="s">
        <v>691</v>
      </c>
      <c r="AG50" s="422"/>
    </row>
    <row r="51" spans="2:33" ht="19.5" customHeight="1">
      <c r="B51" s="770" t="s">
        <v>723</v>
      </c>
      <c r="C51" s="463" t="s">
        <v>724</v>
      </c>
      <c r="D51" s="464">
        <v>71</v>
      </c>
      <c r="E51" s="464"/>
      <c r="F51" s="465"/>
      <c r="G51" s="465"/>
      <c r="H51" s="465" t="s">
        <v>704</v>
      </c>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6"/>
    </row>
    <row r="52" spans="2:33" ht="19.5" customHeight="1">
      <c r="B52" s="771"/>
      <c r="C52" s="420" t="s">
        <v>666</v>
      </c>
      <c r="D52" s="417">
        <v>64</v>
      </c>
      <c r="E52" s="417" t="s">
        <v>725</v>
      </c>
      <c r="F52" s="421"/>
      <c r="G52" s="421"/>
      <c r="H52" s="421" t="s">
        <v>726</v>
      </c>
      <c r="I52" s="421"/>
      <c r="J52" s="421" t="s">
        <v>704</v>
      </c>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2"/>
    </row>
    <row r="53" spans="2:33" ht="19.5" customHeight="1">
      <c r="B53" s="771"/>
      <c r="C53" s="416" t="s">
        <v>727</v>
      </c>
      <c r="D53" s="424">
        <v>72</v>
      </c>
      <c r="E53" s="424"/>
      <c r="F53" s="418"/>
      <c r="G53" s="418"/>
      <c r="H53" s="418"/>
      <c r="I53" s="418" t="s">
        <v>395</v>
      </c>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9"/>
    </row>
    <row r="54" spans="2:33" ht="19.5" customHeight="1">
      <c r="B54" s="771"/>
      <c r="C54" s="420" t="s">
        <v>728</v>
      </c>
      <c r="D54" s="417">
        <v>57</v>
      </c>
      <c r="E54" s="417" t="s">
        <v>729</v>
      </c>
      <c r="F54" s="421"/>
      <c r="G54" s="421"/>
      <c r="H54" s="421"/>
      <c r="I54" s="421"/>
      <c r="J54" s="421" t="s">
        <v>704</v>
      </c>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2"/>
    </row>
    <row r="55" spans="2:33" ht="19.5" customHeight="1">
      <c r="B55" s="771"/>
      <c r="C55" s="416" t="s">
        <v>730</v>
      </c>
      <c r="D55" s="417">
        <v>73</v>
      </c>
      <c r="E55" s="417" t="s">
        <v>731</v>
      </c>
      <c r="F55" s="418"/>
      <c r="G55" s="418"/>
      <c r="H55" s="418"/>
      <c r="I55" s="418"/>
      <c r="J55" s="418" t="s">
        <v>704</v>
      </c>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9"/>
    </row>
    <row r="56" spans="2:33" ht="19.5" customHeight="1">
      <c r="B56" s="771"/>
      <c r="C56" s="420" t="s">
        <v>732</v>
      </c>
      <c r="D56" s="417">
        <v>66</v>
      </c>
      <c r="E56" s="417" t="s">
        <v>733</v>
      </c>
      <c r="F56" s="421"/>
      <c r="G56" s="421"/>
      <c r="H56" s="421"/>
      <c r="I56" s="421"/>
      <c r="J56" s="421" t="s">
        <v>704</v>
      </c>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2"/>
    </row>
    <row r="57" spans="2:33" ht="19.5" customHeight="1">
      <c r="B57" s="771"/>
      <c r="C57" s="416" t="s">
        <v>734</v>
      </c>
      <c r="D57" s="424">
        <v>74</v>
      </c>
      <c r="E57" s="424"/>
      <c r="F57" s="418"/>
      <c r="G57" s="418"/>
      <c r="H57" s="418"/>
      <c r="I57" s="418"/>
      <c r="J57" s="418"/>
      <c r="K57" s="418"/>
      <c r="L57" s="418"/>
      <c r="M57" s="418"/>
      <c r="N57" s="418" t="s">
        <v>704</v>
      </c>
      <c r="O57" s="418"/>
      <c r="P57" s="418"/>
      <c r="Q57" s="418"/>
      <c r="R57" s="418"/>
      <c r="S57" s="418"/>
      <c r="T57" s="418"/>
      <c r="U57" s="418"/>
      <c r="V57" s="418"/>
      <c r="W57" s="418"/>
      <c r="X57" s="418"/>
      <c r="Y57" s="418"/>
      <c r="Z57" s="418"/>
      <c r="AA57" s="418"/>
      <c r="AB57" s="418"/>
      <c r="AC57" s="418"/>
      <c r="AD57" s="418"/>
      <c r="AE57" s="418"/>
      <c r="AF57" s="418"/>
      <c r="AG57" s="419"/>
    </row>
    <row r="58" spans="2:33" ht="19.5" customHeight="1">
      <c r="B58" s="771"/>
      <c r="C58" s="420" t="s">
        <v>735</v>
      </c>
      <c r="D58" s="423">
        <v>75</v>
      </c>
      <c r="E58" s="423"/>
      <c r="F58" s="421"/>
      <c r="G58" s="421"/>
      <c r="H58" s="421"/>
      <c r="I58" s="421"/>
      <c r="J58" s="421"/>
      <c r="K58" s="421"/>
      <c r="L58" s="421"/>
      <c r="M58" s="421"/>
      <c r="N58" s="421" t="s">
        <v>704</v>
      </c>
      <c r="O58" s="421"/>
      <c r="P58" s="421"/>
      <c r="Q58" s="421"/>
      <c r="R58" s="421"/>
      <c r="S58" s="421"/>
      <c r="T58" s="421"/>
      <c r="U58" s="421"/>
      <c r="V58" s="421"/>
      <c r="W58" s="421"/>
      <c r="X58" s="421"/>
      <c r="Y58" s="421"/>
      <c r="Z58" s="421"/>
      <c r="AA58" s="421"/>
      <c r="AB58" s="421"/>
      <c r="AC58" s="421"/>
      <c r="AD58" s="421"/>
      <c r="AE58" s="421"/>
      <c r="AF58" s="421"/>
      <c r="AG58" s="422"/>
    </row>
    <row r="59" spans="2:33" ht="19.5" customHeight="1">
      <c r="B59" s="771"/>
      <c r="C59" s="416" t="s">
        <v>736</v>
      </c>
      <c r="D59" s="424">
        <v>76</v>
      </c>
      <c r="E59" s="424"/>
      <c r="F59" s="418"/>
      <c r="G59" s="418"/>
      <c r="H59" s="418"/>
      <c r="I59" s="418"/>
      <c r="J59" s="418"/>
      <c r="K59" s="418"/>
      <c r="L59" s="418"/>
      <c r="M59" s="418"/>
      <c r="N59" s="418" t="s">
        <v>704</v>
      </c>
      <c r="O59" s="418"/>
      <c r="P59" s="418"/>
      <c r="Q59" s="418"/>
      <c r="R59" s="418"/>
      <c r="S59" s="418"/>
      <c r="T59" s="418"/>
      <c r="U59" s="418"/>
      <c r="V59" s="418"/>
      <c r="W59" s="418"/>
      <c r="X59" s="418"/>
      <c r="Y59" s="418"/>
      <c r="Z59" s="418"/>
      <c r="AA59" s="418"/>
      <c r="AB59" s="418"/>
      <c r="AC59" s="418"/>
      <c r="AD59" s="418"/>
      <c r="AE59" s="418"/>
      <c r="AF59" s="418"/>
      <c r="AG59" s="419"/>
    </row>
    <row r="60" spans="2:33" ht="19.5" customHeight="1">
      <c r="B60" s="771"/>
      <c r="C60" s="420" t="s">
        <v>667</v>
      </c>
      <c r="D60" s="423">
        <v>70</v>
      </c>
      <c r="E60" s="423"/>
      <c r="F60" s="421"/>
      <c r="G60" s="421"/>
      <c r="H60" s="421"/>
      <c r="I60" s="421"/>
      <c r="J60" s="421"/>
      <c r="K60" s="421"/>
      <c r="L60" s="421" t="s">
        <v>704</v>
      </c>
      <c r="M60" s="421"/>
      <c r="N60" s="421" t="s">
        <v>726</v>
      </c>
      <c r="O60" s="421"/>
      <c r="P60" s="421"/>
      <c r="Q60" s="421"/>
      <c r="R60" s="421"/>
      <c r="S60" s="421"/>
      <c r="T60" s="421" t="s">
        <v>704</v>
      </c>
      <c r="U60" s="421"/>
      <c r="V60" s="421"/>
      <c r="W60" s="421"/>
      <c r="X60" s="421"/>
      <c r="Y60" s="421"/>
      <c r="Z60" s="421"/>
      <c r="AA60" s="421"/>
      <c r="AB60" s="421"/>
      <c r="AC60" s="421"/>
      <c r="AD60" s="421"/>
      <c r="AE60" s="421"/>
      <c r="AF60" s="421"/>
      <c r="AG60" s="422"/>
    </row>
    <row r="61" spans="2:33" ht="19.5" customHeight="1">
      <c r="B61" s="771"/>
      <c r="C61" s="416" t="s">
        <v>737</v>
      </c>
      <c r="D61" s="424">
        <v>77</v>
      </c>
      <c r="E61" s="424"/>
      <c r="F61" s="418"/>
      <c r="G61" s="418"/>
      <c r="H61" s="418"/>
      <c r="I61" s="418"/>
      <c r="J61" s="418"/>
      <c r="K61" s="418"/>
      <c r="L61" s="418"/>
      <c r="M61" s="418"/>
      <c r="N61" s="418"/>
      <c r="O61" s="418" t="s">
        <v>704</v>
      </c>
      <c r="P61" s="418"/>
      <c r="Q61" s="418"/>
      <c r="R61" s="418"/>
      <c r="S61" s="418"/>
      <c r="T61" s="418"/>
      <c r="U61" s="418"/>
      <c r="V61" s="418"/>
      <c r="W61" s="418"/>
      <c r="X61" s="418"/>
      <c r="Y61" s="418"/>
      <c r="Z61" s="418"/>
      <c r="AA61" s="418"/>
      <c r="AB61" s="418"/>
      <c r="AC61" s="418"/>
      <c r="AD61" s="418"/>
      <c r="AE61" s="418"/>
      <c r="AF61" s="418"/>
      <c r="AG61" s="419"/>
    </row>
    <row r="62" spans="2:33" ht="19.5" customHeight="1">
      <c r="B62" s="771"/>
      <c r="C62" s="420" t="s">
        <v>738</v>
      </c>
      <c r="D62" s="423">
        <v>78</v>
      </c>
      <c r="E62" s="423"/>
      <c r="F62" s="421"/>
      <c r="G62" s="421"/>
      <c r="H62" s="421"/>
      <c r="I62" s="421"/>
      <c r="J62" s="421"/>
      <c r="K62" s="421"/>
      <c r="L62" s="421"/>
      <c r="M62" s="421"/>
      <c r="N62" s="421"/>
      <c r="O62" s="421" t="s">
        <v>704</v>
      </c>
      <c r="P62" s="421"/>
      <c r="Q62" s="421"/>
      <c r="R62" s="421"/>
      <c r="S62" s="421"/>
      <c r="T62" s="421"/>
      <c r="U62" s="421"/>
      <c r="V62" s="421"/>
      <c r="W62" s="421"/>
      <c r="X62" s="421"/>
      <c r="Y62" s="421"/>
      <c r="Z62" s="421"/>
      <c r="AA62" s="421"/>
      <c r="AB62" s="421"/>
      <c r="AC62" s="421"/>
      <c r="AD62" s="421"/>
      <c r="AE62" s="421"/>
      <c r="AF62" s="421"/>
      <c r="AG62" s="422"/>
    </row>
    <row r="63" spans="2:33" ht="19.5" customHeight="1">
      <c r="B63" s="771"/>
      <c r="C63" s="416" t="s">
        <v>739</v>
      </c>
      <c r="D63" s="424">
        <v>79</v>
      </c>
      <c r="E63" s="424"/>
      <c r="F63" s="418"/>
      <c r="G63" s="418"/>
      <c r="H63" s="418"/>
      <c r="I63" s="418"/>
      <c r="J63" s="418"/>
      <c r="K63" s="418" t="s">
        <v>704</v>
      </c>
      <c r="L63" s="418"/>
      <c r="M63" s="418"/>
      <c r="N63" s="418"/>
      <c r="O63" s="418" t="s">
        <v>704</v>
      </c>
      <c r="P63" s="418"/>
      <c r="Q63" s="418"/>
      <c r="R63" s="418"/>
      <c r="S63" s="418"/>
      <c r="T63" s="418"/>
      <c r="U63" s="418"/>
      <c r="V63" s="418"/>
      <c r="W63" s="418"/>
      <c r="X63" s="418"/>
      <c r="Y63" s="418"/>
      <c r="Z63" s="418"/>
      <c r="AA63" s="418"/>
      <c r="AB63" s="418"/>
      <c r="AC63" s="418"/>
      <c r="AD63" s="418"/>
      <c r="AE63" s="418"/>
      <c r="AF63" s="418"/>
      <c r="AG63" s="419"/>
    </row>
    <row r="64" spans="2:33" ht="19.5" customHeight="1">
      <c r="B64" s="771"/>
      <c r="C64" s="420" t="s">
        <v>740</v>
      </c>
      <c r="D64" s="423">
        <v>80</v>
      </c>
      <c r="E64" s="423"/>
      <c r="F64" s="421"/>
      <c r="G64" s="421"/>
      <c r="H64" s="421"/>
      <c r="I64" s="421"/>
      <c r="J64" s="421"/>
      <c r="K64" s="421" t="s">
        <v>704</v>
      </c>
      <c r="L64" s="421"/>
      <c r="M64" s="421"/>
      <c r="N64" s="421"/>
      <c r="O64" s="421"/>
      <c r="P64" s="421"/>
      <c r="Q64" s="421"/>
      <c r="R64" s="421"/>
      <c r="S64" s="421"/>
      <c r="T64" s="421"/>
      <c r="U64" s="421"/>
      <c r="V64" s="421"/>
      <c r="W64" s="421"/>
      <c r="X64" s="421"/>
      <c r="Y64" s="421"/>
      <c r="Z64" s="421"/>
      <c r="AA64" s="421"/>
      <c r="AB64" s="421"/>
      <c r="AC64" s="421"/>
      <c r="AD64" s="421"/>
      <c r="AE64" s="421"/>
      <c r="AF64" s="421"/>
      <c r="AG64" s="422"/>
    </row>
    <row r="65" spans="2:33" ht="19.5" customHeight="1">
      <c r="B65" s="771"/>
      <c r="C65" s="416" t="s">
        <v>741</v>
      </c>
      <c r="D65" s="424">
        <v>81</v>
      </c>
      <c r="E65" s="424"/>
      <c r="F65" s="418"/>
      <c r="G65" s="418"/>
      <c r="H65" s="418"/>
      <c r="I65" s="418"/>
      <c r="J65" s="418"/>
      <c r="K65" s="418"/>
      <c r="L65" s="418"/>
      <c r="M65" s="418"/>
      <c r="N65" s="418"/>
      <c r="O65" s="418"/>
      <c r="P65" s="418" t="s">
        <v>704</v>
      </c>
      <c r="Q65" s="418"/>
      <c r="R65" s="418"/>
      <c r="S65" s="418"/>
      <c r="T65" s="418"/>
      <c r="U65" s="418"/>
      <c r="V65" s="418"/>
      <c r="W65" s="418"/>
      <c r="X65" s="418"/>
      <c r="Y65" s="418"/>
      <c r="Z65" s="418"/>
      <c r="AA65" s="418"/>
      <c r="AB65" s="418"/>
      <c r="AC65" s="418"/>
      <c r="AD65" s="418"/>
      <c r="AE65" s="418"/>
      <c r="AF65" s="418"/>
      <c r="AG65" s="419"/>
    </row>
    <row r="66" spans="2:33" ht="19.5" customHeight="1">
      <c r="B66" s="771"/>
      <c r="C66" s="420" t="s">
        <v>742</v>
      </c>
      <c r="D66" s="423">
        <v>82</v>
      </c>
      <c r="E66" s="423"/>
      <c r="F66" s="421"/>
      <c r="G66" s="421"/>
      <c r="H66" s="421"/>
      <c r="I66" s="421"/>
      <c r="J66" s="421"/>
      <c r="K66" s="421"/>
      <c r="L66" s="421"/>
      <c r="M66" s="421"/>
      <c r="N66" s="421"/>
      <c r="O66" s="421"/>
      <c r="P66" s="421"/>
      <c r="Q66" s="421" t="s">
        <v>704</v>
      </c>
      <c r="R66" s="421"/>
      <c r="S66" s="421"/>
      <c r="T66" s="421"/>
      <c r="U66" s="421"/>
      <c r="V66" s="421"/>
      <c r="W66" s="421"/>
      <c r="X66" s="421"/>
      <c r="Y66" s="421"/>
      <c r="Z66" s="421"/>
      <c r="AA66" s="421"/>
      <c r="AB66" s="421"/>
      <c r="AC66" s="421"/>
      <c r="AD66" s="421"/>
      <c r="AE66" s="421"/>
      <c r="AF66" s="421"/>
      <c r="AG66" s="422"/>
    </row>
    <row r="67" spans="2:33" ht="19.5" customHeight="1">
      <c r="B67" s="771"/>
      <c r="C67" s="416" t="s">
        <v>743</v>
      </c>
      <c r="D67" s="424">
        <v>83</v>
      </c>
      <c r="E67" s="424"/>
      <c r="F67" s="418"/>
      <c r="G67" s="418"/>
      <c r="H67" s="418"/>
      <c r="I67" s="418"/>
      <c r="J67" s="418"/>
      <c r="K67" s="418"/>
      <c r="L67" s="418"/>
      <c r="M67" s="418"/>
      <c r="N67" s="418"/>
      <c r="O67" s="418"/>
      <c r="P67" s="418"/>
      <c r="Q67" s="418"/>
      <c r="R67" s="418"/>
      <c r="S67" s="418"/>
      <c r="T67" s="418" t="s">
        <v>704</v>
      </c>
      <c r="U67" s="418"/>
      <c r="V67" s="418"/>
      <c r="W67" s="418"/>
      <c r="X67" s="418"/>
      <c r="Y67" s="418"/>
      <c r="Z67" s="418"/>
      <c r="AA67" s="418"/>
      <c r="AB67" s="418"/>
      <c r="AC67" s="418"/>
      <c r="AD67" s="418"/>
      <c r="AE67" s="418"/>
      <c r="AF67" s="418"/>
      <c r="AG67" s="419"/>
    </row>
    <row r="68" spans="2:33" ht="19.5" customHeight="1">
      <c r="B68" s="771"/>
      <c r="C68" s="440" t="s">
        <v>668</v>
      </c>
      <c r="D68" s="423">
        <v>84</v>
      </c>
      <c r="E68" s="423"/>
      <c r="F68" s="421"/>
      <c r="G68" s="421"/>
      <c r="H68" s="421"/>
      <c r="I68" s="421"/>
      <c r="J68" s="421"/>
      <c r="K68" s="421"/>
      <c r="L68" s="421" t="s">
        <v>704</v>
      </c>
      <c r="M68" s="421"/>
      <c r="N68" s="421"/>
      <c r="O68" s="421"/>
      <c r="P68" s="421"/>
      <c r="Q68" s="421"/>
      <c r="R68" s="421"/>
      <c r="S68" s="421"/>
      <c r="T68" s="421" t="s">
        <v>704</v>
      </c>
      <c r="U68" s="421"/>
      <c r="V68" s="421"/>
      <c r="W68" s="421"/>
      <c r="X68" s="421"/>
      <c r="Y68" s="421"/>
      <c r="Z68" s="421"/>
      <c r="AA68" s="421"/>
      <c r="AB68" s="421"/>
      <c r="AC68" s="421"/>
      <c r="AD68" s="421"/>
      <c r="AE68" s="421"/>
      <c r="AF68" s="421"/>
      <c r="AG68" s="422"/>
    </row>
    <row r="69" spans="2:33" ht="19.5" customHeight="1">
      <c r="B69" s="771"/>
      <c r="C69" s="416" t="s">
        <v>744</v>
      </c>
      <c r="D69" s="424">
        <v>85</v>
      </c>
      <c r="E69" s="424"/>
      <c r="F69" s="418"/>
      <c r="G69" s="418"/>
      <c r="H69" s="418"/>
      <c r="I69" s="418"/>
      <c r="J69" s="418"/>
      <c r="K69" s="418"/>
      <c r="L69" s="418"/>
      <c r="M69" s="418"/>
      <c r="N69" s="418"/>
      <c r="O69" s="418"/>
      <c r="P69" s="418"/>
      <c r="Q69" s="418"/>
      <c r="R69" s="418"/>
      <c r="S69" s="418"/>
      <c r="T69" s="418" t="s">
        <v>704</v>
      </c>
      <c r="U69" s="418"/>
      <c r="V69" s="418"/>
      <c r="W69" s="418"/>
      <c r="X69" s="418"/>
      <c r="Y69" s="418"/>
      <c r="Z69" s="418"/>
      <c r="AA69" s="418"/>
      <c r="AB69" s="418"/>
      <c r="AC69" s="418"/>
      <c r="AD69" s="418"/>
      <c r="AE69" s="418"/>
      <c r="AF69" s="418"/>
      <c r="AG69" s="419"/>
    </row>
    <row r="70" spans="2:33" ht="19.5" customHeight="1">
      <c r="B70" s="771"/>
      <c r="C70" s="420" t="s">
        <v>745</v>
      </c>
      <c r="D70" s="423">
        <v>86</v>
      </c>
      <c r="E70" s="423"/>
      <c r="F70" s="421"/>
      <c r="G70" s="421"/>
      <c r="H70" s="421"/>
      <c r="I70" s="421"/>
      <c r="J70" s="421"/>
      <c r="K70" s="421"/>
      <c r="L70" s="421" t="s">
        <v>704</v>
      </c>
      <c r="M70" s="421"/>
      <c r="N70" s="421"/>
      <c r="O70" s="421"/>
      <c r="P70" s="421"/>
      <c r="Q70" s="421"/>
      <c r="R70" s="421"/>
      <c r="S70" s="421"/>
      <c r="T70" s="421"/>
      <c r="U70" s="421"/>
      <c r="V70" s="421"/>
      <c r="W70" s="421"/>
      <c r="X70" s="421"/>
      <c r="Y70" s="421"/>
      <c r="Z70" s="421"/>
      <c r="AA70" s="421"/>
      <c r="AB70" s="421"/>
      <c r="AC70" s="421"/>
      <c r="AD70" s="421"/>
      <c r="AE70" s="421"/>
      <c r="AF70" s="421"/>
      <c r="AG70" s="422"/>
    </row>
    <row r="71" spans="2:33" ht="19.5" customHeight="1">
      <c r="B71" s="771"/>
      <c r="C71" s="416" t="s">
        <v>746</v>
      </c>
      <c r="D71" s="424">
        <v>87</v>
      </c>
      <c r="E71" s="424"/>
      <c r="F71" s="418"/>
      <c r="G71" s="418"/>
      <c r="H71" s="418"/>
      <c r="I71" s="418"/>
      <c r="J71" s="418"/>
      <c r="K71" s="418"/>
      <c r="L71" s="418"/>
      <c r="M71" s="418"/>
      <c r="N71" s="418"/>
      <c r="O71" s="418"/>
      <c r="P71" s="418"/>
      <c r="Q71" s="418"/>
      <c r="R71" s="418"/>
      <c r="S71" s="418"/>
      <c r="T71" s="418"/>
      <c r="U71" s="418" t="s">
        <v>691</v>
      </c>
      <c r="V71" s="418"/>
      <c r="W71" s="418"/>
      <c r="X71" s="418"/>
      <c r="Y71" s="418"/>
      <c r="Z71" s="418"/>
      <c r="AA71" s="418"/>
      <c r="AB71" s="418"/>
      <c r="AC71" s="418"/>
      <c r="AD71" s="418"/>
      <c r="AE71" s="418"/>
      <c r="AF71" s="418"/>
      <c r="AG71" s="419"/>
    </row>
    <row r="72" spans="2:33" ht="19.5" customHeight="1">
      <c r="B72" s="771"/>
      <c r="C72" s="420" t="s">
        <v>747</v>
      </c>
      <c r="D72" s="423">
        <v>88</v>
      </c>
      <c r="E72" s="423"/>
      <c r="F72" s="421"/>
      <c r="G72" s="421"/>
      <c r="H72" s="421"/>
      <c r="I72" s="421"/>
      <c r="J72" s="421"/>
      <c r="K72" s="421"/>
      <c r="L72" s="421"/>
      <c r="M72" s="421"/>
      <c r="N72" s="421"/>
      <c r="O72" s="421"/>
      <c r="P72" s="421"/>
      <c r="Q72" s="421"/>
      <c r="R72" s="421"/>
      <c r="S72" s="421"/>
      <c r="T72" s="421"/>
      <c r="U72" s="421"/>
      <c r="V72" s="421" t="s">
        <v>691</v>
      </c>
      <c r="W72" s="421"/>
      <c r="X72" s="421"/>
      <c r="Y72" s="421"/>
      <c r="Z72" s="421"/>
      <c r="AA72" s="421"/>
      <c r="AB72" s="421"/>
      <c r="AC72" s="421"/>
      <c r="AD72" s="421"/>
      <c r="AE72" s="421"/>
      <c r="AF72" s="421"/>
      <c r="AG72" s="422"/>
    </row>
    <row r="73" spans="2:33" ht="19.5" customHeight="1">
      <c r="B73" s="772" t="s">
        <v>748</v>
      </c>
      <c r="C73" s="416" t="s">
        <v>749</v>
      </c>
      <c r="D73" s="424">
        <v>89</v>
      </c>
      <c r="E73" s="424"/>
      <c r="F73" s="418"/>
      <c r="G73" s="418"/>
      <c r="H73" s="418"/>
      <c r="I73" s="418"/>
      <c r="J73" s="418"/>
      <c r="K73" s="418"/>
      <c r="L73" s="418"/>
      <c r="M73" s="418"/>
      <c r="N73" s="418"/>
      <c r="O73" s="418"/>
      <c r="P73" s="418"/>
      <c r="Q73" s="418"/>
      <c r="R73" s="418"/>
      <c r="S73" s="418"/>
      <c r="T73" s="418"/>
      <c r="U73" s="418"/>
      <c r="V73" s="418" t="s">
        <v>691</v>
      </c>
      <c r="W73" s="418"/>
      <c r="X73" s="418"/>
      <c r="Y73" s="418"/>
      <c r="Z73" s="418"/>
      <c r="AA73" s="418"/>
      <c r="AB73" s="418"/>
      <c r="AC73" s="418"/>
      <c r="AD73" s="418"/>
      <c r="AE73" s="418"/>
      <c r="AF73" s="418"/>
      <c r="AG73" s="419"/>
    </row>
    <row r="74" spans="2:33" ht="19.5" customHeight="1">
      <c r="B74" s="772"/>
      <c r="C74" s="420" t="s">
        <v>750</v>
      </c>
      <c r="D74" s="423">
        <v>90</v>
      </c>
      <c r="E74" s="423"/>
      <c r="F74" s="421"/>
      <c r="G74" s="421"/>
      <c r="H74" s="421"/>
      <c r="I74" s="421"/>
      <c r="J74" s="421"/>
      <c r="K74" s="421"/>
      <c r="L74" s="421"/>
      <c r="M74" s="421"/>
      <c r="N74" s="421"/>
      <c r="O74" s="421"/>
      <c r="P74" s="421"/>
      <c r="Q74" s="421"/>
      <c r="R74" s="421"/>
      <c r="S74" s="421"/>
      <c r="T74" s="421"/>
      <c r="U74" s="421"/>
      <c r="V74" s="421" t="s">
        <v>691</v>
      </c>
      <c r="W74" s="421"/>
      <c r="X74" s="421"/>
      <c r="Y74" s="421"/>
      <c r="Z74" s="421"/>
      <c r="AA74" s="421"/>
      <c r="AB74" s="421"/>
      <c r="AC74" s="421"/>
      <c r="AD74" s="421"/>
      <c r="AE74" s="421"/>
      <c r="AF74" s="421"/>
      <c r="AG74" s="422"/>
    </row>
    <row r="75" spans="2:33" ht="19.5" customHeight="1">
      <c r="B75" s="772"/>
      <c r="C75" s="416" t="s">
        <v>751</v>
      </c>
      <c r="D75" s="424">
        <v>91</v>
      </c>
      <c r="E75" s="424"/>
      <c r="F75" s="418"/>
      <c r="G75" s="418"/>
      <c r="H75" s="418"/>
      <c r="I75" s="418"/>
      <c r="J75" s="418"/>
      <c r="K75" s="418"/>
      <c r="L75" s="418"/>
      <c r="M75" s="418"/>
      <c r="N75" s="418"/>
      <c r="O75" s="418"/>
      <c r="P75" s="418"/>
      <c r="Q75" s="418"/>
      <c r="R75" s="418"/>
      <c r="S75" s="418"/>
      <c r="T75" s="418"/>
      <c r="U75" s="418"/>
      <c r="V75" s="418" t="s">
        <v>691</v>
      </c>
      <c r="W75" s="418"/>
      <c r="X75" s="418"/>
      <c r="Y75" s="418"/>
      <c r="Z75" s="418"/>
      <c r="AA75" s="418"/>
      <c r="AB75" s="418"/>
      <c r="AC75" s="418"/>
      <c r="AD75" s="418"/>
      <c r="AE75" s="418"/>
      <c r="AF75" s="418"/>
      <c r="AG75" s="419"/>
    </row>
    <row r="76" spans="2:33" ht="19.5" customHeight="1">
      <c r="B76" s="772"/>
      <c r="C76" s="420" t="s">
        <v>599</v>
      </c>
      <c r="D76" s="423">
        <v>67</v>
      </c>
      <c r="E76" s="423"/>
      <c r="F76" s="421"/>
      <c r="G76" s="421"/>
      <c r="H76" s="421"/>
      <c r="I76" s="421"/>
      <c r="J76" s="421"/>
      <c r="K76" s="421"/>
      <c r="L76" s="421"/>
      <c r="M76" s="421"/>
      <c r="N76" s="421"/>
      <c r="O76" s="421"/>
      <c r="P76" s="421"/>
      <c r="Q76" s="421"/>
      <c r="R76" s="421"/>
      <c r="S76" s="421"/>
      <c r="T76" s="421"/>
      <c r="U76" s="421"/>
      <c r="V76" s="421" t="s">
        <v>691</v>
      </c>
      <c r="W76" s="421"/>
      <c r="X76" s="421"/>
      <c r="Y76" s="421"/>
      <c r="Z76" s="421"/>
      <c r="AA76" s="421"/>
      <c r="AB76" s="421"/>
      <c r="AC76" s="421"/>
      <c r="AD76" s="421"/>
      <c r="AE76" s="421"/>
      <c r="AF76" s="421"/>
      <c r="AG76" s="422"/>
    </row>
    <row r="77" spans="2:33" ht="19.5" customHeight="1">
      <c r="B77" s="772"/>
      <c r="C77" s="416" t="s">
        <v>752</v>
      </c>
      <c r="D77" s="424">
        <v>92</v>
      </c>
      <c r="E77" s="424"/>
      <c r="F77" s="418"/>
      <c r="G77" s="418"/>
      <c r="H77" s="418"/>
      <c r="I77" s="418"/>
      <c r="J77" s="418"/>
      <c r="K77" s="418"/>
      <c r="L77" s="418"/>
      <c r="M77" s="418"/>
      <c r="N77" s="418"/>
      <c r="O77" s="418"/>
      <c r="P77" s="418"/>
      <c r="Q77" s="418"/>
      <c r="R77" s="418"/>
      <c r="S77" s="418"/>
      <c r="T77" s="418"/>
      <c r="U77" s="418"/>
      <c r="V77" s="418"/>
      <c r="W77" s="418"/>
      <c r="X77" s="418" t="s">
        <v>691</v>
      </c>
      <c r="Y77" s="418"/>
      <c r="Z77" s="418"/>
      <c r="AA77" s="418"/>
      <c r="AB77" s="418"/>
      <c r="AC77" s="418"/>
      <c r="AD77" s="418"/>
      <c r="AE77" s="418"/>
      <c r="AF77" s="418"/>
      <c r="AG77" s="419"/>
    </row>
    <row r="78" spans="2:33" ht="19.5" customHeight="1">
      <c r="B78" s="772"/>
      <c r="C78" s="440" t="s">
        <v>753</v>
      </c>
      <c r="D78" s="423">
        <v>93</v>
      </c>
      <c r="E78" s="423"/>
      <c r="F78" s="421"/>
      <c r="G78" s="421"/>
      <c r="H78" s="421"/>
      <c r="I78" s="421"/>
      <c r="J78" s="421"/>
      <c r="K78" s="421"/>
      <c r="L78" s="421"/>
      <c r="M78" s="421"/>
      <c r="N78" s="421"/>
      <c r="O78" s="421"/>
      <c r="P78" s="421"/>
      <c r="Q78" s="421"/>
      <c r="R78" s="421"/>
      <c r="S78" s="421"/>
      <c r="T78" s="421"/>
      <c r="U78" s="421"/>
      <c r="V78" s="421"/>
      <c r="W78" s="421"/>
      <c r="X78" s="421" t="s">
        <v>691</v>
      </c>
      <c r="Y78" s="421"/>
      <c r="Z78" s="421"/>
      <c r="AA78" s="421"/>
      <c r="AB78" s="421"/>
      <c r="AC78" s="421"/>
      <c r="AD78" s="421"/>
      <c r="AE78" s="421"/>
      <c r="AF78" s="421"/>
      <c r="AG78" s="422"/>
    </row>
    <row r="79" spans="2:33" ht="19.5" customHeight="1">
      <c r="B79" s="772"/>
      <c r="C79" s="416" t="s">
        <v>754</v>
      </c>
      <c r="D79" s="424">
        <v>94</v>
      </c>
      <c r="E79" s="424"/>
      <c r="F79" s="418"/>
      <c r="G79" s="418"/>
      <c r="H79" s="418"/>
      <c r="I79" s="418"/>
      <c r="J79" s="418"/>
      <c r="K79" s="418"/>
      <c r="L79" s="418"/>
      <c r="M79" s="418"/>
      <c r="N79" s="418"/>
      <c r="O79" s="418"/>
      <c r="P79" s="418"/>
      <c r="Q79" s="418"/>
      <c r="R79" s="418"/>
      <c r="S79" s="418"/>
      <c r="T79" s="418"/>
      <c r="U79" s="418"/>
      <c r="V79" s="418"/>
      <c r="W79" s="418"/>
      <c r="X79" s="418"/>
      <c r="Y79" s="418"/>
      <c r="Z79" s="418" t="s">
        <v>691</v>
      </c>
      <c r="AA79" s="418"/>
      <c r="AB79" s="418"/>
      <c r="AC79" s="418"/>
      <c r="AD79" s="418"/>
      <c r="AE79" s="418"/>
      <c r="AF79" s="418"/>
      <c r="AG79" s="419"/>
    </row>
    <row r="80" spans="2:33" ht="19.5" customHeight="1">
      <c r="B80" s="772"/>
      <c r="C80" s="420" t="s">
        <v>755</v>
      </c>
      <c r="D80" s="423">
        <v>95</v>
      </c>
      <c r="E80" s="423"/>
      <c r="F80" s="421"/>
      <c r="G80" s="42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t="s">
        <v>691</v>
      </c>
      <c r="AE80" s="421"/>
      <c r="AF80" s="421"/>
      <c r="AG80" s="422"/>
    </row>
    <row r="81" spans="2:33" ht="19.5" customHeight="1">
      <c r="B81" s="772"/>
      <c r="C81" s="416" t="s">
        <v>756</v>
      </c>
      <c r="D81" s="424">
        <v>96</v>
      </c>
      <c r="E81" s="424"/>
      <c r="F81" s="418"/>
      <c r="G81" s="418"/>
      <c r="H81" s="418"/>
      <c r="I81" s="418"/>
      <c r="J81" s="418"/>
      <c r="K81" s="418"/>
      <c r="L81" s="418"/>
      <c r="M81" s="418"/>
      <c r="N81" s="418"/>
      <c r="O81" s="418"/>
      <c r="P81" s="418"/>
      <c r="Q81" s="418"/>
      <c r="R81" s="418"/>
      <c r="S81" s="418"/>
      <c r="T81" s="418"/>
      <c r="U81" s="418"/>
      <c r="V81" s="418"/>
      <c r="W81" s="418"/>
      <c r="X81" s="418"/>
      <c r="Y81" s="418"/>
      <c r="Z81" s="418"/>
      <c r="AA81" s="418"/>
      <c r="AB81" s="418" t="s">
        <v>691</v>
      </c>
      <c r="AC81" s="418"/>
      <c r="AD81" s="418"/>
      <c r="AE81" s="418"/>
      <c r="AF81" s="418"/>
      <c r="AG81" s="419"/>
    </row>
    <row r="82" spans="2:33" ht="19.5" customHeight="1">
      <c r="B82" s="772"/>
      <c r="C82" s="420" t="s">
        <v>757</v>
      </c>
      <c r="D82" s="423">
        <v>97</v>
      </c>
      <c r="E82" s="423"/>
      <c r="F82" s="421"/>
      <c r="G82" s="421"/>
      <c r="H82" s="421"/>
      <c r="I82" s="421"/>
      <c r="J82" s="421"/>
      <c r="K82" s="421"/>
      <c r="L82" s="421"/>
      <c r="M82" s="421"/>
      <c r="N82" s="421"/>
      <c r="O82" s="421"/>
      <c r="P82" s="421"/>
      <c r="Q82" s="421"/>
      <c r="R82" s="421"/>
      <c r="S82" s="421"/>
      <c r="T82" s="421"/>
      <c r="U82" s="421"/>
      <c r="V82" s="421"/>
      <c r="W82" s="421" t="s">
        <v>691</v>
      </c>
      <c r="X82" s="421"/>
      <c r="Y82" s="421"/>
      <c r="Z82" s="421"/>
      <c r="AA82" s="421"/>
      <c r="AB82" s="421"/>
      <c r="AC82" s="421"/>
      <c r="AD82" s="421"/>
      <c r="AE82" s="421"/>
      <c r="AF82" s="421"/>
      <c r="AG82" s="422"/>
    </row>
    <row r="83" spans="2:33" ht="19.5" customHeight="1" thickBot="1">
      <c r="B83" s="773"/>
      <c r="C83" s="408" t="s">
        <v>758</v>
      </c>
      <c r="D83" s="409">
        <v>98</v>
      </c>
      <c r="E83" s="409"/>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t="s">
        <v>691</v>
      </c>
      <c r="AD83" s="425"/>
      <c r="AE83" s="425"/>
      <c r="AF83" s="425"/>
      <c r="AG83" s="426"/>
    </row>
    <row r="84" spans="2:33" ht="19.5" customHeight="1">
      <c r="B84" s="774"/>
      <c r="C84" s="467" t="s">
        <v>759</v>
      </c>
      <c r="D84" s="437">
        <v>61</v>
      </c>
      <c r="E84" s="437" t="s">
        <v>760</v>
      </c>
      <c r="F84" s="468"/>
      <c r="G84" s="468"/>
      <c r="H84" s="468"/>
      <c r="I84" s="468"/>
      <c r="J84" s="468" t="s">
        <v>691</v>
      </c>
      <c r="K84" s="468"/>
      <c r="L84" s="468"/>
      <c r="M84" s="468"/>
      <c r="N84" s="468"/>
      <c r="O84" s="468"/>
      <c r="P84" s="468"/>
      <c r="Q84" s="468"/>
      <c r="R84" s="468"/>
      <c r="S84" s="468"/>
      <c r="T84" s="468"/>
      <c r="U84" s="468"/>
      <c r="V84" s="468"/>
      <c r="W84" s="468"/>
      <c r="X84" s="468"/>
      <c r="Y84" s="468"/>
      <c r="Z84" s="468"/>
      <c r="AA84" s="468"/>
      <c r="AB84" s="468"/>
      <c r="AC84" s="468" t="s">
        <v>691</v>
      </c>
      <c r="AD84" s="468"/>
      <c r="AE84" s="468"/>
      <c r="AF84" s="468"/>
      <c r="AG84" s="469"/>
    </row>
    <row r="85" spans="2:33" ht="19.5" customHeight="1">
      <c r="B85" s="775"/>
      <c r="C85" s="470" t="s">
        <v>761</v>
      </c>
      <c r="D85" s="471">
        <v>40</v>
      </c>
      <c r="E85" s="471"/>
      <c r="F85" s="472"/>
      <c r="G85" s="472"/>
      <c r="H85" s="472"/>
      <c r="I85" s="472"/>
      <c r="J85" s="472" t="s">
        <v>215</v>
      </c>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3"/>
    </row>
    <row r="86" spans="2:33" ht="19.5" customHeight="1">
      <c r="B86" s="775"/>
      <c r="C86" s="474" t="s">
        <v>762</v>
      </c>
      <c r="D86" s="475">
        <v>62</v>
      </c>
      <c r="E86" s="475"/>
      <c r="F86" s="476"/>
      <c r="G86" s="476"/>
      <c r="H86" s="476"/>
      <c r="I86" s="476"/>
      <c r="J86" s="476"/>
      <c r="K86" s="476"/>
      <c r="L86" s="476"/>
      <c r="M86" s="476" t="s">
        <v>704</v>
      </c>
      <c r="N86" s="476" t="s">
        <v>704</v>
      </c>
      <c r="O86" s="476"/>
      <c r="P86" s="476"/>
      <c r="Q86" s="476"/>
      <c r="R86" s="476"/>
      <c r="S86" s="476"/>
      <c r="T86" s="476"/>
      <c r="U86" s="476"/>
      <c r="V86" s="476"/>
      <c r="W86" s="476"/>
      <c r="X86" s="476"/>
      <c r="Y86" s="476"/>
      <c r="Z86" s="476"/>
      <c r="AA86" s="476"/>
      <c r="AB86" s="476"/>
      <c r="AC86" s="476"/>
      <c r="AD86" s="476"/>
      <c r="AE86" s="476"/>
      <c r="AF86" s="476"/>
      <c r="AG86" s="477"/>
    </row>
    <row r="87" spans="2:33" ht="19.5" customHeight="1" thickBot="1">
      <c r="B87" s="776"/>
      <c r="C87" s="442" t="s">
        <v>763</v>
      </c>
      <c r="D87" s="443">
        <v>63</v>
      </c>
      <c r="E87" s="443"/>
      <c r="F87" s="444"/>
      <c r="G87" s="444"/>
      <c r="H87" s="444"/>
      <c r="I87" s="444"/>
      <c r="J87" s="444"/>
      <c r="K87" s="444"/>
      <c r="L87" s="444"/>
      <c r="M87" s="444" t="s">
        <v>704</v>
      </c>
      <c r="N87" s="444" t="s">
        <v>704</v>
      </c>
      <c r="O87" s="444"/>
      <c r="P87" s="444"/>
      <c r="Q87" s="444"/>
      <c r="R87" s="444"/>
      <c r="S87" s="444"/>
      <c r="T87" s="444"/>
      <c r="U87" s="444"/>
      <c r="V87" s="444"/>
      <c r="W87" s="444"/>
      <c r="X87" s="444"/>
      <c r="Y87" s="444"/>
      <c r="Z87" s="444"/>
      <c r="AA87" s="444"/>
      <c r="AB87" s="444"/>
      <c r="AC87" s="444"/>
      <c r="AD87" s="444"/>
      <c r="AE87" s="444"/>
      <c r="AF87" s="444"/>
      <c r="AG87" s="445"/>
    </row>
    <row r="91" spans="2:5" ht="19.5" customHeight="1">
      <c r="B91" s="481"/>
      <c r="C91" s="379"/>
      <c r="D91" s="379"/>
      <c r="E91" s="379"/>
    </row>
  </sheetData>
  <sheetProtection selectLockedCells="1" sort="0" autoFilter="0"/>
  <autoFilter ref="D6:AG85"/>
  <mergeCells count="14">
    <mergeCell ref="B1:AG2"/>
    <mergeCell ref="B3:C5"/>
    <mergeCell ref="D3:D5"/>
    <mergeCell ref="E3:E5"/>
    <mergeCell ref="F3:AG3"/>
    <mergeCell ref="B7:B10"/>
    <mergeCell ref="B51:B72"/>
    <mergeCell ref="B73:B83"/>
    <mergeCell ref="B84:B87"/>
    <mergeCell ref="B11:B26"/>
    <mergeCell ref="B27:B29"/>
    <mergeCell ref="B30:B43"/>
    <mergeCell ref="B44:B45"/>
    <mergeCell ref="B49:B50"/>
  </mergeCells>
  <printOptions/>
  <pageMargins left="0.7086614173228347" right="0.3937007874015748" top="0.3937007874015748" bottom="0.1968503937007874" header="0.2362204724409449" footer="0.1968503937007874"/>
  <pageSetup fitToHeight="1" fitToWidth="1" horizontalDpi="600" verticalDpi="600" orientation="portrait" paperSize="9" scale="51" r:id="rId1"/>
</worksheet>
</file>

<file path=xl/worksheets/sheet8.xml><?xml version="1.0" encoding="utf-8"?>
<worksheet xmlns="http://schemas.openxmlformats.org/spreadsheetml/2006/main" xmlns:r="http://schemas.openxmlformats.org/officeDocument/2006/relationships">
  <dimension ref="B1:FI68"/>
  <sheetViews>
    <sheetView view="pageBreakPreview" zoomScaleSheetLayoutView="100" zoomScalePageLayoutView="0" workbookViewId="0" topLeftCell="A1">
      <selection activeCell="A1" sqref="A1"/>
    </sheetView>
  </sheetViews>
  <sheetFormatPr defaultColWidth="1.875" defaultRowHeight="18" customHeight="1"/>
  <cols>
    <col min="1" max="16384" width="1.875" style="13" customWidth="1"/>
  </cols>
  <sheetData>
    <row r="1" ht="18" customHeight="1">
      <c r="C1" s="13" t="s">
        <v>266</v>
      </c>
    </row>
    <row r="2" spans="3:51" ht="18" customHeight="1">
      <c r="C2" s="17"/>
      <c r="D2" s="17"/>
      <c r="E2" s="17"/>
      <c r="F2" s="17"/>
      <c r="G2" s="17"/>
      <c r="H2" s="17"/>
      <c r="I2" s="17"/>
      <c r="J2" s="17"/>
      <c r="K2" s="17"/>
      <c r="L2" s="17"/>
      <c r="M2" s="17"/>
      <c r="N2" s="17"/>
      <c r="O2" s="122"/>
      <c r="P2" s="122"/>
      <c r="Q2" s="122"/>
      <c r="R2" s="871" t="s">
        <v>267</v>
      </c>
      <c r="S2" s="872"/>
      <c r="T2" s="872"/>
      <c r="U2" s="872"/>
      <c r="V2" s="872"/>
      <c r="W2" s="872"/>
      <c r="X2" s="872"/>
      <c r="Y2" s="872"/>
      <c r="Z2" s="872"/>
      <c r="AA2" s="872"/>
      <c r="AB2" s="872"/>
      <c r="AC2" s="872"/>
      <c r="AD2" s="872"/>
      <c r="AE2" s="872"/>
      <c r="AF2" s="872"/>
      <c r="AG2" s="872"/>
      <c r="AH2" s="872"/>
      <c r="AI2" s="122"/>
      <c r="AJ2" s="122"/>
      <c r="AK2" s="122"/>
      <c r="AL2" s="122"/>
      <c r="AM2" s="17"/>
      <c r="AN2" s="17"/>
      <c r="AO2" s="17"/>
      <c r="AP2" s="17"/>
      <c r="AQ2" s="17"/>
      <c r="AR2" s="17"/>
      <c r="AS2" s="17"/>
      <c r="AT2" s="17"/>
      <c r="AU2" s="17"/>
      <c r="AV2" s="17"/>
      <c r="AW2" s="17"/>
      <c r="AX2" s="17"/>
      <c r="AY2" s="17"/>
    </row>
    <row r="3" spans="3:51" ht="18" customHeight="1">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row>
    <row r="4" spans="3:51" ht="18" customHeight="1">
      <c r="C4" s="17"/>
      <c r="D4" s="17"/>
      <c r="E4" s="17"/>
      <c r="F4" s="17"/>
      <c r="G4" s="17"/>
      <c r="H4" s="17"/>
      <c r="I4" s="17"/>
      <c r="J4" s="17"/>
      <c r="K4" s="17"/>
      <c r="L4" s="17"/>
      <c r="M4" s="18" t="s">
        <v>131</v>
      </c>
      <c r="N4" s="17"/>
      <c r="O4" s="17"/>
      <c r="P4" s="17"/>
      <c r="Q4" s="17"/>
      <c r="R4" s="17"/>
      <c r="S4" s="17"/>
      <c r="T4" s="17"/>
      <c r="U4" s="864" t="str">
        <f>IF('申請書（別記様式）'!$AK$3="","",'申請書（別記様式）'!$AK$3&amp;"-"&amp;'申請書（別記様式）'!$AP$3)</f>
        <v>02-088888</v>
      </c>
      <c r="V4" s="864"/>
      <c r="W4" s="864"/>
      <c r="X4" s="864"/>
      <c r="Y4" s="864"/>
      <c r="Z4" s="864"/>
      <c r="AA4" s="864"/>
      <c r="AB4" s="864"/>
      <c r="AC4" s="864"/>
      <c r="AD4" s="864"/>
      <c r="AE4" s="864"/>
      <c r="AF4" s="864"/>
      <c r="AG4" s="864"/>
      <c r="AH4" s="864"/>
      <c r="AI4" s="864"/>
      <c r="AJ4" s="864"/>
      <c r="AK4" s="864"/>
      <c r="AL4" s="864"/>
      <c r="AM4" s="17"/>
      <c r="AN4" s="17"/>
      <c r="AO4" s="17"/>
      <c r="AP4" s="17"/>
      <c r="AQ4" s="17"/>
      <c r="AR4" s="17"/>
      <c r="AS4" s="17"/>
      <c r="AT4" s="17"/>
      <c r="AU4" s="17"/>
      <c r="AV4" s="17"/>
      <c r="AW4" s="17"/>
      <c r="AX4" s="17"/>
      <c r="AY4" s="17"/>
    </row>
    <row r="5" spans="3:51" ht="18" customHeight="1">
      <c r="C5" s="17"/>
      <c r="D5" s="17"/>
      <c r="E5" s="17"/>
      <c r="F5" s="17"/>
      <c r="G5" s="17"/>
      <c r="H5" s="17"/>
      <c r="I5" s="17"/>
      <c r="J5" s="17"/>
      <c r="K5" s="17"/>
      <c r="L5" s="17"/>
      <c r="M5" s="66" t="s">
        <v>351</v>
      </c>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row>
    <row r="6" spans="3:72" s="2" customFormat="1" ht="18" customHeight="1">
      <c r="C6" s="110"/>
      <c r="D6" s="110"/>
      <c r="E6" s="110"/>
      <c r="F6" s="110"/>
      <c r="G6" s="110"/>
      <c r="H6" s="110"/>
      <c r="I6" s="110"/>
      <c r="J6" s="110"/>
      <c r="K6" s="110"/>
      <c r="L6" s="110"/>
      <c r="M6" s="116" t="s">
        <v>9</v>
      </c>
      <c r="N6" s="116"/>
      <c r="O6" s="116"/>
      <c r="P6" s="116"/>
      <c r="Q6" s="116"/>
      <c r="R6" s="116"/>
      <c r="S6" s="116"/>
      <c r="T6" s="116"/>
      <c r="U6" s="861" t="str">
        <f>IF('申請書（別記様式）'!$T$12="","",'申請書（別記様式）'!$T$12)</f>
        <v>青森建設（株）</v>
      </c>
      <c r="V6" s="861"/>
      <c r="W6" s="861"/>
      <c r="X6" s="861"/>
      <c r="Y6" s="861"/>
      <c r="Z6" s="861"/>
      <c r="AA6" s="861"/>
      <c r="AB6" s="861"/>
      <c r="AC6" s="861"/>
      <c r="AD6" s="861"/>
      <c r="AE6" s="861"/>
      <c r="AF6" s="861"/>
      <c r="AG6" s="861"/>
      <c r="AH6" s="861"/>
      <c r="AI6" s="861"/>
      <c r="AJ6" s="861"/>
      <c r="AK6" s="861"/>
      <c r="AL6" s="861"/>
      <c r="AM6" s="861"/>
      <c r="AN6" s="861"/>
      <c r="AO6" s="861"/>
      <c r="AP6" s="861"/>
      <c r="AQ6" s="116"/>
      <c r="AR6" s="116"/>
      <c r="AS6" s="116"/>
      <c r="AT6" s="116"/>
      <c r="AU6" s="116"/>
      <c r="AV6" s="116"/>
      <c r="AW6" s="116"/>
      <c r="AX6" s="116"/>
      <c r="AY6" s="110"/>
      <c r="BO6" s="3"/>
      <c r="BP6" s="3"/>
      <c r="BQ6" s="3"/>
      <c r="BR6" s="3"/>
      <c r="BS6" s="3"/>
      <c r="BT6" s="3"/>
    </row>
    <row r="7" spans="3:165" ht="18" customHeight="1">
      <c r="C7" s="17"/>
      <c r="D7" s="17"/>
      <c r="E7" s="17"/>
      <c r="F7" s="17"/>
      <c r="G7" s="17"/>
      <c r="H7" s="17"/>
      <c r="I7" s="17"/>
      <c r="J7" s="17"/>
      <c r="K7" s="17"/>
      <c r="L7" s="17"/>
      <c r="M7" s="17"/>
      <c r="N7" s="17" t="s">
        <v>12</v>
      </c>
      <c r="O7" s="17"/>
      <c r="P7" s="17"/>
      <c r="Q7" s="17"/>
      <c r="R7" s="17"/>
      <c r="S7" s="17"/>
      <c r="T7" s="17"/>
      <c r="U7" s="862" t="str">
        <f>IF('申請書（別記様式）'!$T$15="","",'申請書（別記様式）'!$T$15)</f>
        <v>○○課　△△△△</v>
      </c>
      <c r="V7" s="862"/>
      <c r="W7" s="862"/>
      <c r="X7" s="862"/>
      <c r="Y7" s="862"/>
      <c r="Z7" s="862"/>
      <c r="AA7" s="862"/>
      <c r="AB7" s="862"/>
      <c r="AC7" s="862"/>
      <c r="AD7" s="862"/>
      <c r="AE7" s="862"/>
      <c r="AF7" s="862"/>
      <c r="AG7" s="862"/>
      <c r="AH7" s="862"/>
      <c r="AI7" s="862"/>
      <c r="AJ7" s="862"/>
      <c r="AK7" s="862"/>
      <c r="AL7" s="862"/>
      <c r="AM7" s="862"/>
      <c r="AN7" s="862"/>
      <c r="AO7" s="862"/>
      <c r="AP7" s="862"/>
      <c r="AQ7" s="17"/>
      <c r="AR7" s="17"/>
      <c r="AS7" s="17"/>
      <c r="AT7" s="17"/>
      <c r="AU7" s="17"/>
      <c r="AV7" s="17"/>
      <c r="AW7" s="17"/>
      <c r="AX7" s="17"/>
      <c r="AY7" s="17"/>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row>
    <row r="8" spans="3:51" ht="18" customHeight="1">
      <c r="C8" s="17"/>
      <c r="D8" s="17"/>
      <c r="E8" s="17"/>
      <c r="F8" s="17"/>
      <c r="G8" s="17"/>
      <c r="H8" s="17"/>
      <c r="I8" s="17"/>
      <c r="J8" s="17"/>
      <c r="K8" s="17"/>
      <c r="L8" s="17"/>
      <c r="M8" s="17"/>
      <c r="N8" s="17" t="s">
        <v>13</v>
      </c>
      <c r="O8" s="17"/>
      <c r="P8" s="17"/>
      <c r="Q8" s="17"/>
      <c r="R8" s="17"/>
      <c r="S8" s="17"/>
      <c r="T8" s="17"/>
      <c r="U8" s="864" t="str">
        <f>IF('申請書（別記様式）'!$T$16="","",'申請書（別記様式）'!$T$16)</f>
        <v>017-000-0000</v>
      </c>
      <c r="V8" s="864"/>
      <c r="W8" s="864"/>
      <c r="X8" s="864"/>
      <c r="Y8" s="864"/>
      <c r="Z8" s="864"/>
      <c r="AA8" s="864"/>
      <c r="AB8" s="864"/>
      <c r="AC8" s="864"/>
      <c r="AD8" s="864"/>
      <c r="AE8" s="864"/>
      <c r="AF8" s="863" t="s">
        <v>14</v>
      </c>
      <c r="AG8" s="863"/>
      <c r="AH8" s="863"/>
      <c r="AI8" s="863"/>
      <c r="AJ8" s="863"/>
      <c r="AK8" s="863"/>
      <c r="AL8" s="863"/>
      <c r="AM8" s="864" t="str">
        <f>IF('申請書（別記様式）'!$T$17="","",'申請書（別記様式）'!$T$17)</f>
        <v>017-000-0001</v>
      </c>
      <c r="AN8" s="864"/>
      <c r="AO8" s="864"/>
      <c r="AP8" s="864"/>
      <c r="AQ8" s="864"/>
      <c r="AR8" s="864"/>
      <c r="AS8" s="864"/>
      <c r="AT8" s="864"/>
      <c r="AU8" s="864"/>
      <c r="AV8" s="864"/>
      <c r="AW8" s="864"/>
      <c r="AX8" s="17"/>
      <c r="AY8" s="17"/>
    </row>
    <row r="9" spans="3:51" ht="18" customHeight="1">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row>
    <row r="10" spans="3:51" ht="36" customHeight="1">
      <c r="C10" s="870" t="s">
        <v>268</v>
      </c>
      <c r="D10" s="870"/>
      <c r="E10" s="870"/>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17"/>
      <c r="AY10" s="17"/>
    </row>
    <row r="11" ht="18" customHeight="1">
      <c r="Z11" s="13" t="s">
        <v>44</v>
      </c>
    </row>
    <row r="12" ht="9" customHeight="1">
      <c r="AG12" s="16"/>
    </row>
    <row r="13" spans="3:49" ht="24" customHeight="1">
      <c r="C13" s="892" t="s">
        <v>269</v>
      </c>
      <c r="D13" s="830"/>
      <c r="E13" s="830"/>
      <c r="F13" s="830"/>
      <c r="G13" s="830"/>
      <c r="H13" s="830"/>
      <c r="I13" s="830"/>
      <c r="J13" s="830"/>
      <c r="K13" s="830"/>
      <c r="L13" s="830"/>
      <c r="M13" s="831"/>
      <c r="N13" s="850" t="s">
        <v>270</v>
      </c>
      <c r="O13" s="851"/>
      <c r="P13" s="851"/>
      <c r="Q13" s="851"/>
      <c r="R13" s="851"/>
      <c r="S13" s="851"/>
      <c r="T13" s="851"/>
      <c r="U13" s="851"/>
      <c r="V13" s="851"/>
      <c r="W13" s="851"/>
      <c r="X13" s="852"/>
      <c r="Y13" s="853" t="s">
        <v>271</v>
      </c>
      <c r="Z13" s="854"/>
      <c r="AA13" s="854"/>
      <c r="AB13" s="854"/>
      <c r="AC13" s="854"/>
      <c r="AD13" s="854"/>
      <c r="AE13" s="854"/>
      <c r="AF13" s="854"/>
      <c r="AG13" s="855"/>
      <c r="AH13" s="893" t="s">
        <v>1</v>
      </c>
      <c r="AI13" s="894"/>
      <c r="AJ13" s="894"/>
      <c r="AK13" s="894"/>
      <c r="AL13" s="860" t="s">
        <v>215</v>
      </c>
      <c r="AM13" s="860"/>
      <c r="AN13" s="848" t="s">
        <v>2</v>
      </c>
      <c r="AO13" s="848"/>
      <c r="AP13" s="860" t="s">
        <v>399</v>
      </c>
      <c r="AQ13" s="860"/>
      <c r="AR13" s="848" t="s">
        <v>3</v>
      </c>
      <c r="AS13" s="848"/>
      <c r="AT13" s="860" t="s">
        <v>399</v>
      </c>
      <c r="AU13" s="860"/>
      <c r="AV13" s="848" t="s">
        <v>4</v>
      </c>
      <c r="AW13" s="849"/>
    </row>
    <row r="14" spans="3:49" ht="24" customHeight="1">
      <c r="C14" s="892" t="s">
        <v>272</v>
      </c>
      <c r="D14" s="830"/>
      <c r="E14" s="830"/>
      <c r="F14" s="830"/>
      <c r="G14" s="830"/>
      <c r="H14" s="830"/>
      <c r="I14" s="830"/>
      <c r="J14" s="830"/>
      <c r="K14" s="830"/>
      <c r="L14" s="830"/>
      <c r="M14" s="831"/>
      <c r="N14" s="25"/>
      <c r="O14" s="24" t="s">
        <v>273</v>
      </c>
      <c r="P14" s="24"/>
      <c r="Q14" s="24"/>
      <c r="R14" s="24"/>
      <c r="S14" s="24"/>
      <c r="T14" s="24"/>
      <c r="U14" s="24"/>
      <c r="V14" s="24"/>
      <c r="W14" s="24"/>
      <c r="X14" s="24"/>
      <c r="Y14" s="24"/>
      <c r="Z14" s="24" t="s">
        <v>274</v>
      </c>
      <c r="AA14" s="24"/>
      <c r="AB14" s="24"/>
      <c r="AC14" s="24"/>
      <c r="AD14" s="24"/>
      <c r="AE14" s="24"/>
      <c r="AF14" s="24"/>
      <c r="AG14" s="24"/>
      <c r="AH14" s="24"/>
      <c r="AI14" s="24"/>
      <c r="AJ14" s="24"/>
      <c r="AK14" s="24"/>
      <c r="AL14" s="24"/>
      <c r="AM14" s="24"/>
      <c r="AN14" s="24"/>
      <c r="AO14" s="24"/>
      <c r="AP14" s="24"/>
      <c r="AQ14" s="24"/>
      <c r="AR14" s="24"/>
      <c r="AS14" s="24"/>
      <c r="AT14" s="24"/>
      <c r="AU14" s="24"/>
      <c r="AV14" s="24" t="s">
        <v>275</v>
      </c>
      <c r="AW14" s="26"/>
    </row>
    <row r="15" spans="3:49" ht="24" customHeight="1">
      <c r="C15" s="892" t="s">
        <v>276</v>
      </c>
      <c r="D15" s="830"/>
      <c r="E15" s="830"/>
      <c r="F15" s="830"/>
      <c r="G15" s="830"/>
      <c r="H15" s="830"/>
      <c r="I15" s="830"/>
      <c r="J15" s="830"/>
      <c r="K15" s="830"/>
      <c r="L15" s="830"/>
      <c r="M15" s="831"/>
      <c r="N15" s="879" t="s">
        <v>400</v>
      </c>
      <c r="O15" s="880"/>
      <c r="P15" s="880"/>
      <c r="Q15" s="880"/>
      <c r="R15" s="880"/>
      <c r="S15" s="880"/>
      <c r="T15" s="880"/>
      <c r="U15" s="880"/>
      <c r="V15" s="880"/>
      <c r="W15" s="880"/>
      <c r="X15" s="880"/>
      <c r="Y15" s="880"/>
      <c r="Z15" s="880"/>
      <c r="AA15" s="880"/>
      <c r="AB15" s="880"/>
      <c r="AC15" s="880"/>
      <c r="AD15" s="880"/>
      <c r="AE15" s="880"/>
      <c r="AF15" s="880"/>
      <c r="AG15" s="881" t="s">
        <v>277</v>
      </c>
      <c r="AH15" s="882"/>
      <c r="AI15" s="882"/>
      <c r="AJ15" s="882"/>
      <c r="AK15" s="882"/>
      <c r="AL15" s="882"/>
      <c r="AM15" s="882"/>
      <c r="AN15" s="882"/>
      <c r="AO15" s="882"/>
      <c r="AP15" s="882"/>
      <c r="AQ15" s="882"/>
      <c r="AR15" s="882"/>
      <c r="AS15" s="882"/>
      <c r="AT15" s="882"/>
      <c r="AU15" s="882"/>
      <c r="AV15" s="882"/>
      <c r="AW15" s="883"/>
    </row>
    <row r="16" spans="3:49" ht="7.5" customHeight="1">
      <c r="C16" s="67"/>
      <c r="D16" s="68"/>
      <c r="E16" s="68"/>
      <c r="F16" s="68"/>
      <c r="G16" s="68"/>
      <c r="H16" s="68"/>
      <c r="I16" s="68"/>
      <c r="J16" s="68"/>
      <c r="K16" s="68"/>
      <c r="L16" s="68"/>
      <c r="M16" s="69"/>
      <c r="N16" s="67"/>
      <c r="O16" s="70"/>
      <c r="P16" s="70"/>
      <c r="Q16" s="70"/>
      <c r="R16" s="70"/>
      <c r="S16" s="70"/>
      <c r="T16" s="70"/>
      <c r="U16" s="70"/>
      <c r="V16" s="70"/>
      <c r="W16" s="70"/>
      <c r="X16" s="70"/>
      <c r="Y16" s="70"/>
      <c r="Z16" s="70"/>
      <c r="AA16" s="70"/>
      <c r="AB16" s="70"/>
      <c r="AC16" s="70"/>
      <c r="AD16" s="70"/>
      <c r="AE16" s="70"/>
      <c r="AF16" s="70"/>
      <c r="AG16" s="71"/>
      <c r="AH16" s="72"/>
      <c r="AI16" s="72"/>
      <c r="AJ16" s="72"/>
      <c r="AK16" s="72"/>
      <c r="AL16" s="72"/>
      <c r="AM16" s="72"/>
      <c r="AN16" s="72"/>
      <c r="AO16" s="72"/>
      <c r="AP16" s="72"/>
      <c r="AQ16" s="72"/>
      <c r="AR16" s="72"/>
      <c r="AS16" s="72"/>
      <c r="AT16" s="72"/>
      <c r="AU16" s="72"/>
      <c r="AV16" s="72"/>
      <c r="AW16" s="28"/>
    </row>
    <row r="17" spans="3:49" ht="90" customHeight="1">
      <c r="C17" s="895" t="s">
        <v>278</v>
      </c>
      <c r="D17" s="896"/>
      <c r="E17" s="896"/>
      <c r="F17" s="896"/>
      <c r="G17" s="896"/>
      <c r="H17" s="896"/>
      <c r="I17" s="896"/>
      <c r="J17" s="896"/>
      <c r="K17" s="896"/>
      <c r="L17" s="896"/>
      <c r="M17" s="897"/>
      <c r="N17" s="876" t="s">
        <v>401</v>
      </c>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77"/>
      <c r="AO17" s="877"/>
      <c r="AP17" s="877"/>
      <c r="AQ17" s="877"/>
      <c r="AR17" s="877"/>
      <c r="AS17" s="877"/>
      <c r="AT17" s="877"/>
      <c r="AU17" s="877"/>
      <c r="AV17" s="877"/>
      <c r="AW17" s="878"/>
    </row>
    <row r="18" spans="3:49" ht="90" customHeight="1">
      <c r="C18" s="886"/>
      <c r="D18" s="887"/>
      <c r="E18" s="887"/>
      <c r="F18" s="887"/>
      <c r="G18" s="887"/>
      <c r="H18" s="887"/>
      <c r="I18" s="887"/>
      <c r="J18" s="887"/>
      <c r="K18" s="887"/>
      <c r="L18" s="887"/>
      <c r="M18" s="888"/>
      <c r="N18" s="889" t="s">
        <v>402</v>
      </c>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890"/>
      <c r="AM18" s="890"/>
      <c r="AN18" s="890"/>
      <c r="AO18" s="890"/>
      <c r="AP18" s="890"/>
      <c r="AQ18" s="890"/>
      <c r="AR18" s="890"/>
      <c r="AS18" s="890"/>
      <c r="AT18" s="890"/>
      <c r="AU18" s="890"/>
      <c r="AV18" s="890"/>
      <c r="AW18" s="891"/>
    </row>
    <row r="20" ht="18" customHeight="1">
      <c r="C20" s="13" t="s">
        <v>279</v>
      </c>
    </row>
    <row r="21" spans="3:49" ht="18" customHeight="1">
      <c r="C21" s="25"/>
      <c r="D21" s="24"/>
      <c r="E21" s="24"/>
      <c r="F21" s="24"/>
      <c r="G21" s="24"/>
      <c r="H21" s="24"/>
      <c r="I21" s="24"/>
      <c r="J21" s="24"/>
      <c r="K21" s="24"/>
      <c r="L21" s="24"/>
      <c r="M21" s="26"/>
      <c r="N21" s="857" t="s">
        <v>280</v>
      </c>
      <c r="O21" s="858"/>
      <c r="P21" s="858"/>
      <c r="Q21" s="858"/>
      <c r="R21" s="858"/>
      <c r="S21" s="858"/>
      <c r="T21" s="859"/>
      <c r="U21" s="820" t="s">
        <v>281</v>
      </c>
      <c r="V21" s="821"/>
      <c r="W21" s="821"/>
      <c r="X21" s="821"/>
      <c r="Y21" s="821"/>
      <c r="Z21" s="856"/>
      <c r="AA21" s="857" t="s">
        <v>282</v>
      </c>
      <c r="AB21" s="858"/>
      <c r="AC21" s="858"/>
      <c r="AD21" s="858"/>
      <c r="AE21" s="858"/>
      <c r="AF21" s="858"/>
      <c r="AG21" s="859"/>
      <c r="AH21" s="820" t="s">
        <v>281</v>
      </c>
      <c r="AI21" s="821"/>
      <c r="AJ21" s="821"/>
      <c r="AK21" s="821"/>
      <c r="AL21" s="821"/>
      <c r="AM21" s="856"/>
      <c r="AN21" s="857" t="s">
        <v>283</v>
      </c>
      <c r="AO21" s="858"/>
      <c r="AP21" s="858"/>
      <c r="AQ21" s="858"/>
      <c r="AR21" s="858"/>
      <c r="AS21" s="858"/>
      <c r="AT21" s="858"/>
      <c r="AU21" s="858"/>
      <c r="AV21" s="858"/>
      <c r="AW21" s="859"/>
    </row>
    <row r="22" spans="3:49" ht="18" customHeight="1">
      <c r="C22" s="27"/>
      <c r="D22" s="72"/>
      <c r="E22" s="72"/>
      <c r="F22" s="72"/>
      <c r="G22" s="72"/>
      <c r="H22" s="72"/>
      <c r="I22" s="72"/>
      <c r="J22" s="72"/>
      <c r="K22" s="72"/>
      <c r="L22" s="72"/>
      <c r="M22" s="28"/>
      <c r="N22" s="798" t="s">
        <v>403</v>
      </c>
      <c r="O22" s="799"/>
      <c r="P22" s="799"/>
      <c r="Q22" s="799"/>
      <c r="R22" s="799"/>
      <c r="S22" s="799"/>
      <c r="T22" s="799"/>
      <c r="U22" s="800">
        <v>100000</v>
      </c>
      <c r="V22" s="801"/>
      <c r="W22" s="801"/>
      <c r="X22" s="801"/>
      <c r="Y22" s="801"/>
      <c r="Z22" s="802"/>
      <c r="AA22" s="798" t="s">
        <v>404</v>
      </c>
      <c r="AB22" s="799"/>
      <c r="AC22" s="799"/>
      <c r="AD22" s="799"/>
      <c r="AE22" s="799"/>
      <c r="AF22" s="799"/>
      <c r="AG22" s="799"/>
      <c r="AH22" s="800">
        <v>5000</v>
      </c>
      <c r="AI22" s="801"/>
      <c r="AJ22" s="801"/>
      <c r="AK22" s="801"/>
      <c r="AL22" s="801"/>
      <c r="AM22" s="802"/>
      <c r="AN22" s="832" t="s">
        <v>284</v>
      </c>
      <c r="AO22" s="832"/>
      <c r="AP22" s="832"/>
      <c r="AQ22" s="832"/>
      <c r="AR22" s="835"/>
      <c r="AS22" s="835"/>
      <c r="AT22" s="835"/>
      <c r="AU22" s="835"/>
      <c r="AV22" s="72"/>
      <c r="AW22" s="28"/>
    </row>
    <row r="23" spans="3:49" ht="18" customHeight="1">
      <c r="C23" s="836" t="s">
        <v>1</v>
      </c>
      <c r="D23" s="837"/>
      <c r="E23" s="839">
        <v>27</v>
      </c>
      <c r="F23" s="840"/>
      <c r="G23" s="884" t="s">
        <v>285</v>
      </c>
      <c r="H23" s="885"/>
      <c r="I23" s="885"/>
      <c r="J23" s="885"/>
      <c r="K23" s="885"/>
      <c r="L23" s="885"/>
      <c r="M23" s="30"/>
      <c r="N23" s="813"/>
      <c r="O23" s="814"/>
      <c r="P23" s="814"/>
      <c r="Q23" s="814"/>
      <c r="R23" s="814"/>
      <c r="S23" s="814"/>
      <c r="T23" s="814"/>
      <c r="U23" s="845"/>
      <c r="V23" s="846"/>
      <c r="W23" s="846"/>
      <c r="X23" s="846"/>
      <c r="Y23" s="846"/>
      <c r="Z23" s="847"/>
      <c r="AA23" s="808" t="s">
        <v>405</v>
      </c>
      <c r="AB23" s="809"/>
      <c r="AC23" s="809"/>
      <c r="AD23" s="809"/>
      <c r="AE23" s="809"/>
      <c r="AF23" s="809"/>
      <c r="AG23" s="809"/>
      <c r="AH23" s="825">
        <v>25000</v>
      </c>
      <c r="AI23" s="826"/>
      <c r="AJ23" s="826"/>
      <c r="AK23" s="826"/>
      <c r="AL23" s="826"/>
      <c r="AM23" s="827"/>
      <c r="AN23" s="828" t="s">
        <v>286</v>
      </c>
      <c r="AO23" s="828"/>
      <c r="AP23" s="828"/>
      <c r="AQ23" s="828"/>
      <c r="AR23" s="809">
        <v>100</v>
      </c>
      <c r="AS23" s="809"/>
      <c r="AT23" s="809"/>
      <c r="AU23" s="809"/>
      <c r="AV23" s="16"/>
      <c r="AW23" s="30"/>
    </row>
    <row r="24" spans="3:49" ht="18" customHeight="1">
      <c r="C24" s="29"/>
      <c r="D24" s="75" t="s">
        <v>287</v>
      </c>
      <c r="E24" s="16"/>
      <c r="F24" s="16"/>
      <c r="G24" s="16"/>
      <c r="H24" s="16"/>
      <c r="I24" s="16"/>
      <c r="J24" s="16"/>
      <c r="K24" s="16"/>
      <c r="L24" s="16"/>
      <c r="M24" s="30"/>
      <c r="N24" s="813"/>
      <c r="O24" s="814"/>
      <c r="P24" s="814"/>
      <c r="Q24" s="814"/>
      <c r="R24" s="814"/>
      <c r="S24" s="814"/>
      <c r="T24" s="814"/>
      <c r="U24" s="845"/>
      <c r="V24" s="846"/>
      <c r="W24" s="846"/>
      <c r="X24" s="846"/>
      <c r="Y24" s="846"/>
      <c r="Z24" s="847"/>
      <c r="AA24" s="808" t="s">
        <v>406</v>
      </c>
      <c r="AB24" s="809"/>
      <c r="AC24" s="809"/>
      <c r="AD24" s="809"/>
      <c r="AE24" s="809"/>
      <c r="AF24" s="809"/>
      <c r="AG24" s="809"/>
      <c r="AH24" s="825">
        <v>20000</v>
      </c>
      <c r="AI24" s="826"/>
      <c r="AJ24" s="826"/>
      <c r="AK24" s="826"/>
      <c r="AL24" s="826"/>
      <c r="AM24" s="827"/>
      <c r="AN24" s="828"/>
      <c r="AO24" s="828"/>
      <c r="AP24" s="828"/>
      <c r="AQ24" s="828"/>
      <c r="AR24" s="814"/>
      <c r="AS24" s="814"/>
      <c r="AT24" s="814"/>
      <c r="AU24" s="814"/>
      <c r="AV24" s="16"/>
      <c r="AW24" s="30"/>
    </row>
    <row r="25" spans="3:49" ht="18" customHeight="1">
      <c r="C25" s="29"/>
      <c r="D25" s="75"/>
      <c r="E25" s="16"/>
      <c r="F25" s="16"/>
      <c r="G25" s="16"/>
      <c r="H25" s="16"/>
      <c r="I25" s="16"/>
      <c r="J25" s="16"/>
      <c r="K25" s="16"/>
      <c r="L25" s="16"/>
      <c r="M25" s="30"/>
      <c r="N25" s="813"/>
      <c r="O25" s="814"/>
      <c r="P25" s="814"/>
      <c r="Q25" s="814"/>
      <c r="R25" s="814"/>
      <c r="S25" s="814"/>
      <c r="T25" s="814"/>
      <c r="U25" s="810"/>
      <c r="V25" s="811"/>
      <c r="W25" s="811"/>
      <c r="X25" s="811"/>
      <c r="Y25" s="811"/>
      <c r="Z25" s="812"/>
      <c r="AA25" s="868" t="s">
        <v>407</v>
      </c>
      <c r="AB25" s="869"/>
      <c r="AC25" s="869"/>
      <c r="AD25" s="869"/>
      <c r="AE25" s="869"/>
      <c r="AF25" s="869"/>
      <c r="AG25" s="869"/>
      <c r="AH25" s="865">
        <v>50000</v>
      </c>
      <c r="AI25" s="866"/>
      <c r="AJ25" s="866"/>
      <c r="AK25" s="866"/>
      <c r="AL25" s="866"/>
      <c r="AM25" s="867"/>
      <c r="AN25" s="828"/>
      <c r="AO25" s="828"/>
      <c r="AP25" s="828"/>
      <c r="AQ25" s="828"/>
      <c r="AR25" s="814"/>
      <c r="AS25" s="814"/>
      <c r="AT25" s="814"/>
      <c r="AU25" s="814"/>
      <c r="AV25" s="16"/>
      <c r="AW25" s="30"/>
    </row>
    <row r="26" spans="3:49" ht="24" customHeight="1">
      <c r="C26" s="31"/>
      <c r="D26" s="76"/>
      <c r="E26" s="76"/>
      <c r="F26" s="76"/>
      <c r="G26" s="76"/>
      <c r="H26" s="76"/>
      <c r="I26" s="76"/>
      <c r="J26" s="76"/>
      <c r="K26" s="76"/>
      <c r="L26" s="76"/>
      <c r="M26" s="32"/>
      <c r="N26" s="820" t="s">
        <v>288</v>
      </c>
      <c r="O26" s="821"/>
      <c r="P26" s="821"/>
      <c r="Q26" s="821"/>
      <c r="R26" s="821"/>
      <c r="S26" s="821"/>
      <c r="T26" s="821"/>
      <c r="U26" s="818">
        <v>100000</v>
      </c>
      <c r="V26" s="818"/>
      <c r="W26" s="818"/>
      <c r="X26" s="818"/>
      <c r="Y26" s="818"/>
      <c r="Z26" s="819"/>
      <c r="AA26" s="820" t="s">
        <v>289</v>
      </c>
      <c r="AB26" s="821"/>
      <c r="AC26" s="821"/>
      <c r="AD26" s="821"/>
      <c r="AE26" s="821"/>
      <c r="AF26" s="821"/>
      <c r="AG26" s="821"/>
      <c r="AH26" s="818">
        <v>100000</v>
      </c>
      <c r="AI26" s="818"/>
      <c r="AJ26" s="818"/>
      <c r="AK26" s="818"/>
      <c r="AL26" s="818"/>
      <c r="AM26" s="819"/>
      <c r="AN26" s="834" t="s">
        <v>290</v>
      </c>
      <c r="AO26" s="834"/>
      <c r="AP26" s="834"/>
      <c r="AQ26" s="834"/>
      <c r="AR26" s="829">
        <v>100</v>
      </c>
      <c r="AS26" s="829"/>
      <c r="AT26" s="829"/>
      <c r="AU26" s="829"/>
      <c r="AV26" s="830" t="s">
        <v>291</v>
      </c>
      <c r="AW26" s="831"/>
    </row>
    <row r="27" spans="3:49" ht="18" customHeight="1">
      <c r="C27" s="27"/>
      <c r="D27" s="72"/>
      <c r="E27" s="72"/>
      <c r="F27" s="72"/>
      <c r="G27" s="72"/>
      <c r="H27" s="72"/>
      <c r="I27" s="72"/>
      <c r="J27" s="72"/>
      <c r="K27" s="72"/>
      <c r="L27" s="72"/>
      <c r="M27" s="28"/>
      <c r="N27" s="798" t="s">
        <v>403</v>
      </c>
      <c r="O27" s="799"/>
      <c r="P27" s="799"/>
      <c r="Q27" s="799"/>
      <c r="R27" s="799"/>
      <c r="S27" s="799"/>
      <c r="T27" s="799"/>
      <c r="U27" s="800">
        <v>100000</v>
      </c>
      <c r="V27" s="801"/>
      <c r="W27" s="801"/>
      <c r="X27" s="801"/>
      <c r="Y27" s="801"/>
      <c r="Z27" s="802"/>
      <c r="AA27" s="798" t="s">
        <v>404</v>
      </c>
      <c r="AB27" s="799"/>
      <c r="AC27" s="799"/>
      <c r="AD27" s="799"/>
      <c r="AE27" s="799"/>
      <c r="AF27" s="799"/>
      <c r="AG27" s="799"/>
      <c r="AH27" s="800">
        <v>5000</v>
      </c>
      <c r="AI27" s="801"/>
      <c r="AJ27" s="801"/>
      <c r="AK27" s="801"/>
      <c r="AL27" s="801"/>
      <c r="AM27" s="802"/>
      <c r="AN27" s="832" t="s">
        <v>284</v>
      </c>
      <c r="AO27" s="832"/>
      <c r="AP27" s="832"/>
      <c r="AQ27" s="832"/>
      <c r="AR27" s="833"/>
      <c r="AS27" s="833"/>
      <c r="AT27" s="833"/>
      <c r="AU27" s="833"/>
      <c r="AV27" s="72"/>
      <c r="AW27" s="28"/>
    </row>
    <row r="28" spans="3:49" ht="18" customHeight="1">
      <c r="C28" s="836" t="s">
        <v>1</v>
      </c>
      <c r="D28" s="837"/>
      <c r="E28" s="839">
        <v>28</v>
      </c>
      <c r="F28" s="840"/>
      <c r="G28" s="884" t="s">
        <v>285</v>
      </c>
      <c r="H28" s="885"/>
      <c r="I28" s="885"/>
      <c r="J28" s="885"/>
      <c r="K28" s="885"/>
      <c r="L28" s="885"/>
      <c r="M28" s="30"/>
      <c r="N28" s="803"/>
      <c r="O28" s="804"/>
      <c r="P28" s="804"/>
      <c r="Q28" s="804"/>
      <c r="R28" s="804"/>
      <c r="S28" s="804"/>
      <c r="T28" s="804"/>
      <c r="U28" s="805"/>
      <c r="V28" s="806"/>
      <c r="W28" s="806"/>
      <c r="X28" s="806"/>
      <c r="Y28" s="806"/>
      <c r="Z28" s="807"/>
      <c r="AA28" s="808" t="s">
        <v>408</v>
      </c>
      <c r="AB28" s="809"/>
      <c r="AC28" s="809"/>
      <c r="AD28" s="809"/>
      <c r="AE28" s="809"/>
      <c r="AF28" s="809"/>
      <c r="AG28" s="809"/>
      <c r="AH28" s="825">
        <v>10000</v>
      </c>
      <c r="AI28" s="826"/>
      <c r="AJ28" s="826"/>
      <c r="AK28" s="826"/>
      <c r="AL28" s="826"/>
      <c r="AM28" s="827"/>
      <c r="AN28" s="828" t="s">
        <v>286</v>
      </c>
      <c r="AO28" s="828"/>
      <c r="AP28" s="828"/>
      <c r="AQ28" s="828"/>
      <c r="AR28" s="809">
        <v>100</v>
      </c>
      <c r="AS28" s="809"/>
      <c r="AT28" s="809"/>
      <c r="AU28" s="809"/>
      <c r="AV28" s="16"/>
      <c r="AW28" s="30"/>
    </row>
    <row r="29" spans="3:49" ht="18" customHeight="1">
      <c r="C29" s="29"/>
      <c r="D29" s="75" t="s">
        <v>292</v>
      </c>
      <c r="E29" s="16"/>
      <c r="F29" s="16"/>
      <c r="G29" s="16"/>
      <c r="H29" s="16"/>
      <c r="I29" s="16"/>
      <c r="J29" s="16"/>
      <c r="K29" s="16"/>
      <c r="L29" s="16"/>
      <c r="M29" s="30"/>
      <c r="N29" s="803"/>
      <c r="O29" s="804"/>
      <c r="P29" s="804"/>
      <c r="Q29" s="804"/>
      <c r="R29" s="804"/>
      <c r="S29" s="804"/>
      <c r="T29" s="804"/>
      <c r="U29" s="805"/>
      <c r="V29" s="806"/>
      <c r="W29" s="806"/>
      <c r="X29" s="806"/>
      <c r="Y29" s="806"/>
      <c r="Z29" s="807"/>
      <c r="AA29" s="808" t="s">
        <v>406</v>
      </c>
      <c r="AB29" s="809"/>
      <c r="AC29" s="809"/>
      <c r="AD29" s="809"/>
      <c r="AE29" s="809"/>
      <c r="AF29" s="809"/>
      <c r="AG29" s="809"/>
      <c r="AH29" s="825">
        <v>20000</v>
      </c>
      <c r="AI29" s="826"/>
      <c r="AJ29" s="826"/>
      <c r="AK29" s="826"/>
      <c r="AL29" s="826"/>
      <c r="AM29" s="827"/>
      <c r="AN29" s="828"/>
      <c r="AO29" s="828"/>
      <c r="AP29" s="828"/>
      <c r="AQ29" s="828"/>
      <c r="AR29" s="814"/>
      <c r="AS29" s="814"/>
      <c r="AT29" s="814"/>
      <c r="AU29" s="814"/>
      <c r="AV29" s="16"/>
      <c r="AW29" s="30"/>
    </row>
    <row r="30" spans="3:49" ht="18" customHeight="1">
      <c r="C30" s="29"/>
      <c r="D30" s="75"/>
      <c r="E30" s="16"/>
      <c r="F30" s="16"/>
      <c r="G30" s="16"/>
      <c r="H30" s="16"/>
      <c r="I30" s="16"/>
      <c r="J30" s="16"/>
      <c r="K30" s="16"/>
      <c r="L30" s="16"/>
      <c r="M30" s="30"/>
      <c r="N30" s="803"/>
      <c r="O30" s="804"/>
      <c r="P30" s="804"/>
      <c r="Q30" s="804"/>
      <c r="R30" s="804"/>
      <c r="S30" s="804"/>
      <c r="T30" s="804"/>
      <c r="U30" s="873"/>
      <c r="V30" s="874"/>
      <c r="W30" s="874"/>
      <c r="X30" s="874"/>
      <c r="Y30" s="874"/>
      <c r="Z30" s="875"/>
      <c r="AA30" s="868" t="s">
        <v>407</v>
      </c>
      <c r="AB30" s="869"/>
      <c r="AC30" s="869"/>
      <c r="AD30" s="869"/>
      <c r="AE30" s="869"/>
      <c r="AF30" s="869"/>
      <c r="AG30" s="869"/>
      <c r="AH30" s="865">
        <v>50000</v>
      </c>
      <c r="AI30" s="866"/>
      <c r="AJ30" s="866"/>
      <c r="AK30" s="866"/>
      <c r="AL30" s="866"/>
      <c r="AM30" s="867"/>
      <c r="AN30" s="828"/>
      <c r="AO30" s="828"/>
      <c r="AP30" s="828"/>
      <c r="AQ30" s="828"/>
      <c r="AR30" s="814"/>
      <c r="AS30" s="814"/>
      <c r="AT30" s="814"/>
      <c r="AU30" s="814"/>
      <c r="AV30" s="16"/>
      <c r="AW30" s="30"/>
    </row>
    <row r="31" spans="3:49" ht="24" customHeight="1">
      <c r="C31" s="31"/>
      <c r="D31" s="76"/>
      <c r="E31" s="76"/>
      <c r="F31" s="76"/>
      <c r="G31" s="76"/>
      <c r="H31" s="76"/>
      <c r="I31" s="76"/>
      <c r="J31" s="76"/>
      <c r="K31" s="76"/>
      <c r="L31" s="76"/>
      <c r="M31" s="32"/>
      <c r="N31" s="820" t="s">
        <v>288</v>
      </c>
      <c r="O31" s="821"/>
      <c r="P31" s="821"/>
      <c r="Q31" s="821"/>
      <c r="R31" s="821"/>
      <c r="S31" s="821"/>
      <c r="T31" s="821"/>
      <c r="U31" s="818">
        <v>100000</v>
      </c>
      <c r="V31" s="818"/>
      <c r="W31" s="818"/>
      <c r="X31" s="818"/>
      <c r="Y31" s="818"/>
      <c r="Z31" s="819"/>
      <c r="AA31" s="820" t="s">
        <v>289</v>
      </c>
      <c r="AB31" s="821"/>
      <c r="AC31" s="821"/>
      <c r="AD31" s="821"/>
      <c r="AE31" s="821"/>
      <c r="AF31" s="821"/>
      <c r="AG31" s="821"/>
      <c r="AH31" s="818">
        <v>85000</v>
      </c>
      <c r="AI31" s="818"/>
      <c r="AJ31" s="818"/>
      <c r="AK31" s="818"/>
      <c r="AL31" s="818"/>
      <c r="AM31" s="819"/>
      <c r="AN31" s="834" t="s">
        <v>290</v>
      </c>
      <c r="AO31" s="834"/>
      <c r="AP31" s="834"/>
      <c r="AQ31" s="834"/>
      <c r="AR31" s="829">
        <v>100</v>
      </c>
      <c r="AS31" s="829"/>
      <c r="AT31" s="829"/>
      <c r="AU31" s="829"/>
      <c r="AV31" s="830" t="s">
        <v>291</v>
      </c>
      <c r="AW31" s="831"/>
    </row>
    <row r="32" spans="14:165" s="16" customFormat="1" ht="13.5">
      <c r="N32" s="77"/>
      <c r="O32" s="77"/>
      <c r="P32" s="77"/>
      <c r="Q32" s="77"/>
      <c r="R32" s="77"/>
      <c r="S32" s="77"/>
      <c r="T32" s="77"/>
      <c r="U32" s="73"/>
      <c r="V32" s="73"/>
      <c r="W32" s="73"/>
      <c r="X32" s="73"/>
      <c r="Y32" s="73"/>
      <c r="Z32" s="73"/>
      <c r="AA32" s="77"/>
      <c r="AB32" s="77"/>
      <c r="AC32" s="77"/>
      <c r="AD32" s="77"/>
      <c r="AE32" s="77"/>
      <c r="AF32" s="77"/>
      <c r="AG32" s="77"/>
      <c r="AH32" s="73"/>
      <c r="AI32" s="73"/>
      <c r="AJ32" s="73"/>
      <c r="AK32" s="73"/>
      <c r="AL32" s="73"/>
      <c r="AM32" s="73"/>
      <c r="AN32" s="78"/>
      <c r="AO32" s="78"/>
      <c r="AP32" s="78"/>
      <c r="AQ32" s="78"/>
      <c r="AR32" s="68"/>
      <c r="AS32" s="68"/>
      <c r="AT32" s="68"/>
      <c r="AU32" s="68"/>
      <c r="AV32" s="68"/>
      <c r="AW32" s="68"/>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row>
    <row r="33" spans="14:49" s="16" customFormat="1" ht="13.5">
      <c r="N33" s="79"/>
      <c r="O33" s="79"/>
      <c r="P33" s="79"/>
      <c r="Q33" s="79"/>
      <c r="R33" s="79"/>
      <c r="S33" s="79"/>
      <c r="T33" s="79"/>
      <c r="U33" s="74"/>
      <c r="V33" s="74"/>
      <c r="W33" s="74"/>
      <c r="X33" s="74"/>
      <c r="Y33" s="74"/>
      <c r="Z33" s="74"/>
      <c r="AA33" s="79"/>
      <c r="AB33" s="79"/>
      <c r="AC33" s="79"/>
      <c r="AD33" s="79"/>
      <c r="AE33" s="79"/>
      <c r="AF33" s="79"/>
      <c r="AG33" s="79"/>
      <c r="AH33" s="74"/>
      <c r="AI33" s="74"/>
      <c r="AJ33" s="74"/>
      <c r="AK33" s="74"/>
      <c r="AL33" s="74"/>
      <c r="AM33" s="74"/>
      <c r="AN33" s="80"/>
      <c r="AO33" s="80"/>
      <c r="AP33" s="80"/>
      <c r="AQ33" s="80"/>
      <c r="AR33" s="22"/>
      <c r="AS33" s="22"/>
      <c r="AT33" s="22"/>
      <c r="AU33" s="22"/>
      <c r="AV33" s="22"/>
      <c r="AW33" s="22"/>
    </row>
    <row r="34" spans="3:165" ht="18" customHeight="1">
      <c r="C34" s="27"/>
      <c r="D34" s="72"/>
      <c r="E34" s="72"/>
      <c r="F34" s="72"/>
      <c r="G34" s="72"/>
      <c r="H34" s="72"/>
      <c r="I34" s="72"/>
      <c r="J34" s="72"/>
      <c r="K34" s="72"/>
      <c r="L34" s="72"/>
      <c r="M34" s="28"/>
      <c r="N34" s="841"/>
      <c r="O34" s="835"/>
      <c r="P34" s="835"/>
      <c r="Q34" s="835"/>
      <c r="R34" s="835"/>
      <c r="S34" s="835"/>
      <c r="T34" s="835"/>
      <c r="U34" s="822"/>
      <c r="V34" s="823"/>
      <c r="W34" s="823"/>
      <c r="X34" s="823"/>
      <c r="Y34" s="823"/>
      <c r="Z34" s="824"/>
      <c r="AA34" s="841"/>
      <c r="AB34" s="835"/>
      <c r="AC34" s="835"/>
      <c r="AD34" s="835"/>
      <c r="AE34" s="835"/>
      <c r="AF34" s="835"/>
      <c r="AG34" s="835"/>
      <c r="AH34" s="822"/>
      <c r="AI34" s="823"/>
      <c r="AJ34" s="823"/>
      <c r="AK34" s="823"/>
      <c r="AL34" s="823"/>
      <c r="AM34" s="824"/>
      <c r="AN34" s="832" t="s">
        <v>284</v>
      </c>
      <c r="AO34" s="832"/>
      <c r="AP34" s="832"/>
      <c r="AQ34" s="832"/>
      <c r="AR34" s="835"/>
      <c r="AS34" s="835"/>
      <c r="AT34" s="835"/>
      <c r="AU34" s="835"/>
      <c r="AV34" s="72"/>
      <c r="AW34" s="28"/>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row>
    <row r="35" spans="3:49" ht="18" customHeight="1">
      <c r="C35" s="836" t="s">
        <v>1</v>
      </c>
      <c r="D35" s="837"/>
      <c r="E35" s="838"/>
      <c r="F35" s="838"/>
      <c r="G35" s="884" t="s">
        <v>285</v>
      </c>
      <c r="H35" s="885"/>
      <c r="I35" s="885"/>
      <c r="J35" s="885"/>
      <c r="K35" s="885"/>
      <c r="L35" s="885"/>
      <c r="M35" s="30"/>
      <c r="N35" s="803"/>
      <c r="O35" s="804"/>
      <c r="P35" s="804"/>
      <c r="Q35" s="804"/>
      <c r="R35" s="804"/>
      <c r="S35" s="804"/>
      <c r="T35" s="804"/>
      <c r="U35" s="842"/>
      <c r="V35" s="843"/>
      <c r="W35" s="843"/>
      <c r="X35" s="843"/>
      <c r="Y35" s="843"/>
      <c r="Z35" s="844"/>
      <c r="AA35" s="803"/>
      <c r="AB35" s="804"/>
      <c r="AC35" s="804"/>
      <c r="AD35" s="804"/>
      <c r="AE35" s="804"/>
      <c r="AF35" s="804"/>
      <c r="AG35" s="804"/>
      <c r="AH35" s="842"/>
      <c r="AI35" s="843"/>
      <c r="AJ35" s="843"/>
      <c r="AK35" s="843"/>
      <c r="AL35" s="843"/>
      <c r="AM35" s="844"/>
      <c r="AN35" s="828" t="s">
        <v>286</v>
      </c>
      <c r="AO35" s="828"/>
      <c r="AP35" s="828"/>
      <c r="AQ35" s="828"/>
      <c r="AR35" s="804"/>
      <c r="AS35" s="804"/>
      <c r="AT35" s="804"/>
      <c r="AU35" s="804"/>
      <c r="AV35" s="16"/>
      <c r="AW35" s="30"/>
    </row>
    <row r="36" spans="3:49" ht="18" customHeight="1">
      <c r="C36" s="29"/>
      <c r="D36" s="75" t="s">
        <v>293</v>
      </c>
      <c r="E36" s="130"/>
      <c r="F36" s="130"/>
      <c r="G36" s="16"/>
      <c r="H36" s="16"/>
      <c r="I36" s="16"/>
      <c r="J36" s="16"/>
      <c r="K36" s="16"/>
      <c r="L36" s="16"/>
      <c r="M36" s="30"/>
      <c r="N36" s="803"/>
      <c r="O36" s="804"/>
      <c r="P36" s="804"/>
      <c r="Q36" s="804"/>
      <c r="R36" s="804"/>
      <c r="S36" s="804"/>
      <c r="T36" s="804"/>
      <c r="U36" s="842"/>
      <c r="V36" s="843"/>
      <c r="W36" s="843"/>
      <c r="X36" s="843"/>
      <c r="Y36" s="843"/>
      <c r="Z36" s="844"/>
      <c r="AA36" s="803"/>
      <c r="AB36" s="804"/>
      <c r="AC36" s="804"/>
      <c r="AD36" s="804"/>
      <c r="AE36" s="804"/>
      <c r="AF36" s="804"/>
      <c r="AG36" s="804"/>
      <c r="AH36" s="842"/>
      <c r="AI36" s="843"/>
      <c r="AJ36" s="843"/>
      <c r="AK36" s="843"/>
      <c r="AL36" s="843"/>
      <c r="AM36" s="844"/>
      <c r="AN36" s="828"/>
      <c r="AO36" s="828"/>
      <c r="AP36" s="828"/>
      <c r="AQ36" s="828"/>
      <c r="AR36" s="804"/>
      <c r="AS36" s="804"/>
      <c r="AT36" s="804"/>
      <c r="AU36" s="804"/>
      <c r="AV36" s="16"/>
      <c r="AW36" s="30"/>
    </row>
    <row r="37" spans="3:49" ht="18" customHeight="1">
      <c r="C37" s="29"/>
      <c r="D37" s="75"/>
      <c r="E37" s="130"/>
      <c r="F37" s="130"/>
      <c r="G37" s="16"/>
      <c r="H37" s="16"/>
      <c r="I37" s="16"/>
      <c r="J37" s="16"/>
      <c r="K37" s="16"/>
      <c r="L37" s="16"/>
      <c r="M37" s="30"/>
      <c r="N37" s="803"/>
      <c r="O37" s="804"/>
      <c r="P37" s="804"/>
      <c r="Q37" s="804"/>
      <c r="R37" s="804"/>
      <c r="S37" s="804"/>
      <c r="T37" s="804"/>
      <c r="U37" s="898"/>
      <c r="V37" s="899"/>
      <c r="W37" s="899"/>
      <c r="X37" s="899"/>
      <c r="Y37" s="899"/>
      <c r="Z37" s="900"/>
      <c r="AA37" s="901"/>
      <c r="AB37" s="902"/>
      <c r="AC37" s="902"/>
      <c r="AD37" s="902"/>
      <c r="AE37" s="902"/>
      <c r="AF37" s="902"/>
      <c r="AG37" s="902"/>
      <c r="AH37" s="898"/>
      <c r="AI37" s="899"/>
      <c r="AJ37" s="899"/>
      <c r="AK37" s="899"/>
      <c r="AL37" s="899"/>
      <c r="AM37" s="900"/>
      <c r="AN37" s="828"/>
      <c r="AO37" s="828"/>
      <c r="AP37" s="828"/>
      <c r="AQ37" s="828"/>
      <c r="AR37" s="804"/>
      <c r="AS37" s="804"/>
      <c r="AT37" s="804"/>
      <c r="AU37" s="804"/>
      <c r="AV37" s="16"/>
      <c r="AW37" s="30"/>
    </row>
    <row r="38" spans="3:49" ht="24" customHeight="1">
      <c r="C38" s="31"/>
      <c r="D38" s="76"/>
      <c r="E38" s="223"/>
      <c r="F38" s="223"/>
      <c r="G38" s="76"/>
      <c r="H38" s="76"/>
      <c r="I38" s="76"/>
      <c r="J38" s="76"/>
      <c r="K38" s="76"/>
      <c r="L38" s="76"/>
      <c r="M38" s="32"/>
      <c r="N38" s="820" t="s">
        <v>288</v>
      </c>
      <c r="O38" s="821"/>
      <c r="P38" s="821"/>
      <c r="Q38" s="821"/>
      <c r="R38" s="821"/>
      <c r="S38" s="821"/>
      <c r="T38" s="821"/>
      <c r="U38" s="903"/>
      <c r="V38" s="903"/>
      <c r="W38" s="903"/>
      <c r="X38" s="903"/>
      <c r="Y38" s="903"/>
      <c r="Z38" s="904"/>
      <c r="AA38" s="820" t="s">
        <v>289</v>
      </c>
      <c r="AB38" s="821"/>
      <c r="AC38" s="821"/>
      <c r="AD38" s="821"/>
      <c r="AE38" s="821"/>
      <c r="AF38" s="821"/>
      <c r="AG38" s="821"/>
      <c r="AH38" s="903"/>
      <c r="AI38" s="903"/>
      <c r="AJ38" s="903"/>
      <c r="AK38" s="903"/>
      <c r="AL38" s="903"/>
      <c r="AM38" s="904"/>
      <c r="AN38" s="834" t="s">
        <v>290</v>
      </c>
      <c r="AO38" s="834"/>
      <c r="AP38" s="834"/>
      <c r="AQ38" s="834"/>
      <c r="AR38" s="830"/>
      <c r="AS38" s="830"/>
      <c r="AT38" s="830"/>
      <c r="AU38" s="830"/>
      <c r="AV38" s="830" t="s">
        <v>291</v>
      </c>
      <c r="AW38" s="831"/>
    </row>
    <row r="39" spans="3:49" ht="18" customHeight="1">
      <c r="C39" s="27"/>
      <c r="D39" s="72"/>
      <c r="E39" s="224"/>
      <c r="F39" s="224"/>
      <c r="G39" s="72"/>
      <c r="H39" s="72"/>
      <c r="I39" s="72"/>
      <c r="J39" s="72"/>
      <c r="K39" s="72"/>
      <c r="L39" s="72"/>
      <c r="M39" s="28"/>
      <c r="N39" s="841"/>
      <c r="O39" s="835"/>
      <c r="P39" s="835"/>
      <c r="Q39" s="835"/>
      <c r="R39" s="835"/>
      <c r="S39" s="835"/>
      <c r="T39" s="835"/>
      <c r="U39" s="822"/>
      <c r="V39" s="823"/>
      <c r="W39" s="823"/>
      <c r="X39" s="823"/>
      <c r="Y39" s="823"/>
      <c r="Z39" s="824"/>
      <c r="AA39" s="841"/>
      <c r="AB39" s="835"/>
      <c r="AC39" s="835"/>
      <c r="AD39" s="835"/>
      <c r="AE39" s="835"/>
      <c r="AF39" s="835"/>
      <c r="AG39" s="835"/>
      <c r="AH39" s="822"/>
      <c r="AI39" s="823"/>
      <c r="AJ39" s="823"/>
      <c r="AK39" s="823"/>
      <c r="AL39" s="823"/>
      <c r="AM39" s="824"/>
      <c r="AN39" s="832" t="s">
        <v>284</v>
      </c>
      <c r="AO39" s="832"/>
      <c r="AP39" s="832"/>
      <c r="AQ39" s="832"/>
      <c r="AR39" s="835"/>
      <c r="AS39" s="835"/>
      <c r="AT39" s="835"/>
      <c r="AU39" s="835"/>
      <c r="AV39" s="72"/>
      <c r="AW39" s="28"/>
    </row>
    <row r="40" spans="3:49" ht="18" customHeight="1">
      <c r="C40" s="836" t="s">
        <v>1</v>
      </c>
      <c r="D40" s="837"/>
      <c r="E40" s="838"/>
      <c r="F40" s="838"/>
      <c r="G40" s="884" t="s">
        <v>285</v>
      </c>
      <c r="H40" s="885"/>
      <c r="I40" s="885"/>
      <c r="J40" s="885"/>
      <c r="K40" s="885"/>
      <c r="L40" s="885"/>
      <c r="M40" s="30"/>
      <c r="N40" s="803"/>
      <c r="O40" s="804"/>
      <c r="P40" s="804"/>
      <c r="Q40" s="804"/>
      <c r="R40" s="804"/>
      <c r="S40" s="804"/>
      <c r="T40" s="804"/>
      <c r="U40" s="842"/>
      <c r="V40" s="843"/>
      <c r="W40" s="843"/>
      <c r="X40" s="843"/>
      <c r="Y40" s="843"/>
      <c r="Z40" s="844"/>
      <c r="AA40" s="803"/>
      <c r="AB40" s="804"/>
      <c r="AC40" s="804"/>
      <c r="AD40" s="804"/>
      <c r="AE40" s="804"/>
      <c r="AF40" s="804"/>
      <c r="AG40" s="804"/>
      <c r="AH40" s="842"/>
      <c r="AI40" s="843"/>
      <c r="AJ40" s="843"/>
      <c r="AK40" s="843"/>
      <c r="AL40" s="843"/>
      <c r="AM40" s="844"/>
      <c r="AN40" s="828" t="s">
        <v>286</v>
      </c>
      <c r="AO40" s="828"/>
      <c r="AP40" s="828"/>
      <c r="AQ40" s="828"/>
      <c r="AR40" s="804"/>
      <c r="AS40" s="804"/>
      <c r="AT40" s="804"/>
      <c r="AU40" s="804"/>
      <c r="AV40" s="16"/>
      <c r="AW40" s="30"/>
    </row>
    <row r="41" spans="3:49" ht="18" customHeight="1">
      <c r="C41" s="29"/>
      <c r="D41" s="75" t="s">
        <v>294</v>
      </c>
      <c r="E41" s="130"/>
      <c r="F41" s="130"/>
      <c r="G41" s="16"/>
      <c r="H41" s="16"/>
      <c r="I41" s="16"/>
      <c r="J41" s="16"/>
      <c r="K41" s="16"/>
      <c r="L41" s="16"/>
      <c r="M41" s="30"/>
      <c r="N41" s="803"/>
      <c r="O41" s="804"/>
      <c r="P41" s="804"/>
      <c r="Q41" s="804"/>
      <c r="R41" s="804"/>
      <c r="S41" s="804"/>
      <c r="T41" s="804"/>
      <c r="U41" s="842"/>
      <c r="V41" s="843"/>
      <c r="W41" s="843"/>
      <c r="X41" s="843"/>
      <c r="Y41" s="843"/>
      <c r="Z41" s="844"/>
      <c r="AA41" s="803"/>
      <c r="AB41" s="804"/>
      <c r="AC41" s="804"/>
      <c r="AD41" s="804"/>
      <c r="AE41" s="804"/>
      <c r="AF41" s="804"/>
      <c r="AG41" s="804"/>
      <c r="AH41" s="842"/>
      <c r="AI41" s="843"/>
      <c r="AJ41" s="843"/>
      <c r="AK41" s="843"/>
      <c r="AL41" s="843"/>
      <c r="AM41" s="844"/>
      <c r="AN41" s="828"/>
      <c r="AO41" s="828"/>
      <c r="AP41" s="828"/>
      <c r="AQ41" s="828"/>
      <c r="AR41" s="804"/>
      <c r="AS41" s="804"/>
      <c r="AT41" s="804"/>
      <c r="AU41" s="804"/>
      <c r="AV41" s="16"/>
      <c r="AW41" s="30"/>
    </row>
    <row r="42" spans="3:49" ht="18" customHeight="1">
      <c r="C42" s="29"/>
      <c r="D42" s="75"/>
      <c r="E42" s="130"/>
      <c r="F42" s="130"/>
      <c r="G42" s="16"/>
      <c r="H42" s="16"/>
      <c r="I42" s="16"/>
      <c r="J42" s="16"/>
      <c r="K42" s="16"/>
      <c r="L42" s="16"/>
      <c r="M42" s="30"/>
      <c r="N42" s="803"/>
      <c r="O42" s="804"/>
      <c r="P42" s="804"/>
      <c r="Q42" s="804"/>
      <c r="R42" s="804"/>
      <c r="S42" s="804"/>
      <c r="T42" s="804"/>
      <c r="U42" s="898"/>
      <c r="V42" s="899"/>
      <c r="W42" s="899"/>
      <c r="X42" s="899"/>
      <c r="Y42" s="899"/>
      <c r="Z42" s="900"/>
      <c r="AA42" s="901"/>
      <c r="AB42" s="902"/>
      <c r="AC42" s="902"/>
      <c r="AD42" s="902"/>
      <c r="AE42" s="902"/>
      <c r="AF42" s="902"/>
      <c r="AG42" s="902"/>
      <c r="AH42" s="898"/>
      <c r="AI42" s="899"/>
      <c r="AJ42" s="899"/>
      <c r="AK42" s="899"/>
      <c r="AL42" s="899"/>
      <c r="AM42" s="900"/>
      <c r="AN42" s="828"/>
      <c r="AO42" s="828"/>
      <c r="AP42" s="828"/>
      <c r="AQ42" s="828"/>
      <c r="AR42" s="804"/>
      <c r="AS42" s="804"/>
      <c r="AT42" s="804"/>
      <c r="AU42" s="804"/>
      <c r="AV42" s="16"/>
      <c r="AW42" s="30"/>
    </row>
    <row r="43" spans="3:49" ht="24" customHeight="1">
      <c r="C43" s="31"/>
      <c r="D43" s="76"/>
      <c r="E43" s="223"/>
      <c r="F43" s="223"/>
      <c r="G43" s="76"/>
      <c r="H43" s="76"/>
      <c r="I43" s="76"/>
      <c r="J43" s="76"/>
      <c r="K43" s="76"/>
      <c r="L43" s="76"/>
      <c r="M43" s="32"/>
      <c r="N43" s="820" t="s">
        <v>288</v>
      </c>
      <c r="O43" s="821"/>
      <c r="P43" s="821"/>
      <c r="Q43" s="821"/>
      <c r="R43" s="821"/>
      <c r="S43" s="821"/>
      <c r="T43" s="821"/>
      <c r="U43" s="903"/>
      <c r="V43" s="903"/>
      <c r="W43" s="903"/>
      <c r="X43" s="903"/>
      <c r="Y43" s="903"/>
      <c r="Z43" s="904"/>
      <c r="AA43" s="820" t="s">
        <v>289</v>
      </c>
      <c r="AB43" s="821"/>
      <c r="AC43" s="821"/>
      <c r="AD43" s="821"/>
      <c r="AE43" s="821"/>
      <c r="AF43" s="821"/>
      <c r="AG43" s="821"/>
      <c r="AH43" s="903"/>
      <c r="AI43" s="903"/>
      <c r="AJ43" s="903"/>
      <c r="AK43" s="903"/>
      <c r="AL43" s="903"/>
      <c r="AM43" s="904"/>
      <c r="AN43" s="834" t="s">
        <v>290</v>
      </c>
      <c r="AO43" s="834"/>
      <c r="AP43" s="834"/>
      <c r="AQ43" s="834"/>
      <c r="AR43" s="830"/>
      <c r="AS43" s="830"/>
      <c r="AT43" s="830"/>
      <c r="AU43" s="830"/>
      <c r="AV43" s="830" t="s">
        <v>291</v>
      </c>
      <c r="AW43" s="831"/>
    </row>
    <row r="44" spans="3:49" ht="18" customHeight="1">
      <c r="C44" s="27"/>
      <c r="D44" s="72"/>
      <c r="E44" s="224"/>
      <c r="F44" s="224"/>
      <c r="G44" s="72"/>
      <c r="H44" s="72"/>
      <c r="I44" s="72"/>
      <c r="J44" s="72"/>
      <c r="K44" s="72"/>
      <c r="L44" s="72"/>
      <c r="M44" s="28"/>
      <c r="N44" s="841"/>
      <c r="O44" s="835"/>
      <c r="P44" s="835"/>
      <c r="Q44" s="835"/>
      <c r="R44" s="835"/>
      <c r="S44" s="835"/>
      <c r="T44" s="835"/>
      <c r="U44" s="822"/>
      <c r="V44" s="823"/>
      <c r="W44" s="823"/>
      <c r="X44" s="823"/>
      <c r="Y44" s="823"/>
      <c r="Z44" s="824"/>
      <c r="AA44" s="841"/>
      <c r="AB44" s="835"/>
      <c r="AC44" s="835"/>
      <c r="AD44" s="835"/>
      <c r="AE44" s="835"/>
      <c r="AF44" s="835"/>
      <c r="AG44" s="835"/>
      <c r="AH44" s="822"/>
      <c r="AI44" s="823"/>
      <c r="AJ44" s="823"/>
      <c r="AK44" s="823"/>
      <c r="AL44" s="823"/>
      <c r="AM44" s="824"/>
      <c r="AN44" s="832" t="s">
        <v>284</v>
      </c>
      <c r="AO44" s="832"/>
      <c r="AP44" s="832"/>
      <c r="AQ44" s="832"/>
      <c r="AR44" s="835"/>
      <c r="AS44" s="835"/>
      <c r="AT44" s="835"/>
      <c r="AU44" s="835"/>
      <c r="AV44" s="72"/>
      <c r="AW44" s="28"/>
    </row>
    <row r="45" spans="3:49" ht="18" customHeight="1">
      <c r="C45" s="836" t="s">
        <v>1</v>
      </c>
      <c r="D45" s="837"/>
      <c r="E45" s="838"/>
      <c r="F45" s="838"/>
      <c r="G45" s="884" t="s">
        <v>285</v>
      </c>
      <c r="H45" s="885"/>
      <c r="I45" s="885"/>
      <c r="J45" s="885"/>
      <c r="K45" s="885"/>
      <c r="L45" s="885"/>
      <c r="M45" s="30"/>
      <c r="N45" s="803"/>
      <c r="O45" s="804"/>
      <c r="P45" s="804"/>
      <c r="Q45" s="804"/>
      <c r="R45" s="804"/>
      <c r="S45" s="804"/>
      <c r="T45" s="804"/>
      <c r="U45" s="842"/>
      <c r="V45" s="843"/>
      <c r="W45" s="843"/>
      <c r="X45" s="843"/>
      <c r="Y45" s="843"/>
      <c r="Z45" s="844"/>
      <c r="AA45" s="803"/>
      <c r="AB45" s="804"/>
      <c r="AC45" s="804"/>
      <c r="AD45" s="804"/>
      <c r="AE45" s="804"/>
      <c r="AF45" s="804"/>
      <c r="AG45" s="804"/>
      <c r="AH45" s="842"/>
      <c r="AI45" s="843"/>
      <c r="AJ45" s="843"/>
      <c r="AK45" s="843"/>
      <c r="AL45" s="843"/>
      <c r="AM45" s="844"/>
      <c r="AN45" s="828" t="s">
        <v>286</v>
      </c>
      <c r="AO45" s="828"/>
      <c r="AP45" s="828"/>
      <c r="AQ45" s="828"/>
      <c r="AR45" s="804"/>
      <c r="AS45" s="804"/>
      <c r="AT45" s="804"/>
      <c r="AU45" s="804"/>
      <c r="AV45" s="16"/>
      <c r="AW45" s="30"/>
    </row>
    <row r="46" spans="3:49" ht="18" customHeight="1">
      <c r="C46" s="29"/>
      <c r="D46" s="75" t="s">
        <v>295</v>
      </c>
      <c r="E46" s="130"/>
      <c r="F46" s="130"/>
      <c r="G46" s="16"/>
      <c r="H46" s="16"/>
      <c r="I46" s="16"/>
      <c r="J46" s="16"/>
      <c r="K46" s="16"/>
      <c r="L46" s="16"/>
      <c r="M46" s="30"/>
      <c r="N46" s="803"/>
      <c r="O46" s="804"/>
      <c r="P46" s="804"/>
      <c r="Q46" s="804"/>
      <c r="R46" s="804"/>
      <c r="S46" s="804"/>
      <c r="T46" s="804"/>
      <c r="U46" s="842"/>
      <c r="V46" s="843"/>
      <c r="W46" s="843"/>
      <c r="X46" s="843"/>
      <c r="Y46" s="843"/>
      <c r="Z46" s="844"/>
      <c r="AA46" s="803"/>
      <c r="AB46" s="804"/>
      <c r="AC46" s="804"/>
      <c r="AD46" s="804"/>
      <c r="AE46" s="804"/>
      <c r="AF46" s="804"/>
      <c r="AG46" s="804"/>
      <c r="AH46" s="842"/>
      <c r="AI46" s="843"/>
      <c r="AJ46" s="843"/>
      <c r="AK46" s="843"/>
      <c r="AL46" s="843"/>
      <c r="AM46" s="844"/>
      <c r="AN46" s="828"/>
      <c r="AO46" s="828"/>
      <c r="AP46" s="828"/>
      <c r="AQ46" s="828"/>
      <c r="AR46" s="804"/>
      <c r="AS46" s="804"/>
      <c r="AT46" s="804"/>
      <c r="AU46" s="804"/>
      <c r="AV46" s="16"/>
      <c r="AW46" s="30"/>
    </row>
    <row r="47" spans="3:49" ht="18" customHeight="1">
      <c r="C47" s="29"/>
      <c r="D47" s="75"/>
      <c r="E47" s="130"/>
      <c r="F47" s="130"/>
      <c r="G47" s="16"/>
      <c r="H47" s="16"/>
      <c r="I47" s="16"/>
      <c r="J47" s="16"/>
      <c r="K47" s="16"/>
      <c r="L47" s="16"/>
      <c r="M47" s="30"/>
      <c r="N47" s="803"/>
      <c r="O47" s="804"/>
      <c r="P47" s="804"/>
      <c r="Q47" s="804"/>
      <c r="R47" s="804"/>
      <c r="S47" s="804"/>
      <c r="T47" s="804"/>
      <c r="U47" s="898"/>
      <c r="V47" s="899"/>
      <c r="W47" s="899"/>
      <c r="X47" s="899"/>
      <c r="Y47" s="899"/>
      <c r="Z47" s="900"/>
      <c r="AA47" s="901"/>
      <c r="AB47" s="902"/>
      <c r="AC47" s="902"/>
      <c r="AD47" s="902"/>
      <c r="AE47" s="902"/>
      <c r="AF47" s="902"/>
      <c r="AG47" s="902"/>
      <c r="AH47" s="898"/>
      <c r="AI47" s="899"/>
      <c r="AJ47" s="899"/>
      <c r="AK47" s="899"/>
      <c r="AL47" s="899"/>
      <c r="AM47" s="900"/>
      <c r="AN47" s="828"/>
      <c r="AO47" s="828"/>
      <c r="AP47" s="828"/>
      <c r="AQ47" s="828"/>
      <c r="AR47" s="804"/>
      <c r="AS47" s="804"/>
      <c r="AT47" s="804"/>
      <c r="AU47" s="804"/>
      <c r="AV47" s="16"/>
      <c r="AW47" s="30"/>
    </row>
    <row r="48" spans="3:49" ht="24" customHeight="1">
      <c r="C48" s="31"/>
      <c r="D48" s="76"/>
      <c r="E48" s="223"/>
      <c r="F48" s="223"/>
      <c r="G48" s="76"/>
      <c r="H48" s="76"/>
      <c r="I48" s="76"/>
      <c r="J48" s="76"/>
      <c r="K48" s="76"/>
      <c r="L48" s="76"/>
      <c r="M48" s="32"/>
      <c r="N48" s="820" t="s">
        <v>288</v>
      </c>
      <c r="O48" s="821"/>
      <c r="P48" s="821"/>
      <c r="Q48" s="821"/>
      <c r="R48" s="821"/>
      <c r="S48" s="821"/>
      <c r="T48" s="821"/>
      <c r="U48" s="903"/>
      <c r="V48" s="903"/>
      <c r="W48" s="903"/>
      <c r="X48" s="903"/>
      <c r="Y48" s="903"/>
      <c r="Z48" s="904"/>
      <c r="AA48" s="820" t="s">
        <v>289</v>
      </c>
      <c r="AB48" s="821"/>
      <c r="AC48" s="821"/>
      <c r="AD48" s="821"/>
      <c r="AE48" s="821"/>
      <c r="AF48" s="821"/>
      <c r="AG48" s="821"/>
      <c r="AH48" s="903"/>
      <c r="AI48" s="903"/>
      <c r="AJ48" s="903"/>
      <c r="AK48" s="903"/>
      <c r="AL48" s="903"/>
      <c r="AM48" s="904"/>
      <c r="AN48" s="834" t="s">
        <v>290</v>
      </c>
      <c r="AO48" s="834"/>
      <c r="AP48" s="834"/>
      <c r="AQ48" s="834"/>
      <c r="AR48" s="830"/>
      <c r="AS48" s="830"/>
      <c r="AT48" s="830"/>
      <c r="AU48" s="830"/>
      <c r="AV48" s="830" t="s">
        <v>291</v>
      </c>
      <c r="AW48" s="831"/>
    </row>
    <row r="49" spans="3:49" ht="18" customHeight="1">
      <c r="C49" s="27"/>
      <c r="D49" s="72"/>
      <c r="E49" s="224"/>
      <c r="F49" s="224"/>
      <c r="G49" s="72"/>
      <c r="H49" s="72"/>
      <c r="I49" s="72"/>
      <c r="J49" s="72"/>
      <c r="K49" s="72"/>
      <c r="L49" s="72"/>
      <c r="M49" s="28"/>
      <c r="N49" s="841"/>
      <c r="O49" s="835"/>
      <c r="P49" s="835"/>
      <c r="Q49" s="835"/>
      <c r="R49" s="835"/>
      <c r="S49" s="835"/>
      <c r="T49" s="835"/>
      <c r="U49" s="822"/>
      <c r="V49" s="823"/>
      <c r="W49" s="823"/>
      <c r="X49" s="823"/>
      <c r="Y49" s="823"/>
      <c r="Z49" s="824"/>
      <c r="AA49" s="841"/>
      <c r="AB49" s="835"/>
      <c r="AC49" s="835"/>
      <c r="AD49" s="835"/>
      <c r="AE49" s="835"/>
      <c r="AF49" s="835"/>
      <c r="AG49" s="835"/>
      <c r="AH49" s="822"/>
      <c r="AI49" s="823"/>
      <c r="AJ49" s="823"/>
      <c r="AK49" s="823"/>
      <c r="AL49" s="823"/>
      <c r="AM49" s="824"/>
      <c r="AN49" s="832" t="s">
        <v>284</v>
      </c>
      <c r="AO49" s="832"/>
      <c r="AP49" s="832"/>
      <c r="AQ49" s="832"/>
      <c r="AR49" s="835"/>
      <c r="AS49" s="835"/>
      <c r="AT49" s="835"/>
      <c r="AU49" s="835"/>
      <c r="AV49" s="72"/>
      <c r="AW49" s="28"/>
    </row>
    <row r="50" spans="3:49" ht="18" customHeight="1">
      <c r="C50" s="836" t="s">
        <v>1</v>
      </c>
      <c r="D50" s="837"/>
      <c r="E50" s="838"/>
      <c r="F50" s="838"/>
      <c r="G50" s="884" t="s">
        <v>285</v>
      </c>
      <c r="H50" s="885"/>
      <c r="I50" s="885"/>
      <c r="J50" s="885"/>
      <c r="K50" s="885"/>
      <c r="L50" s="885"/>
      <c r="M50" s="30"/>
      <c r="N50" s="803"/>
      <c r="O50" s="804"/>
      <c r="P50" s="804"/>
      <c r="Q50" s="804"/>
      <c r="R50" s="804"/>
      <c r="S50" s="804"/>
      <c r="T50" s="804"/>
      <c r="U50" s="842"/>
      <c r="V50" s="843"/>
      <c r="W50" s="843"/>
      <c r="X50" s="843"/>
      <c r="Y50" s="843"/>
      <c r="Z50" s="844"/>
      <c r="AA50" s="803"/>
      <c r="AB50" s="804"/>
      <c r="AC50" s="804"/>
      <c r="AD50" s="804"/>
      <c r="AE50" s="804"/>
      <c r="AF50" s="804"/>
      <c r="AG50" s="804"/>
      <c r="AH50" s="842"/>
      <c r="AI50" s="843"/>
      <c r="AJ50" s="843"/>
      <c r="AK50" s="843"/>
      <c r="AL50" s="843"/>
      <c r="AM50" s="844"/>
      <c r="AN50" s="828" t="s">
        <v>286</v>
      </c>
      <c r="AO50" s="828"/>
      <c r="AP50" s="828"/>
      <c r="AQ50" s="828"/>
      <c r="AR50" s="804"/>
      <c r="AS50" s="804"/>
      <c r="AT50" s="804"/>
      <c r="AU50" s="804"/>
      <c r="AV50" s="16"/>
      <c r="AW50" s="30"/>
    </row>
    <row r="51" spans="3:49" ht="18" customHeight="1">
      <c r="C51" s="29"/>
      <c r="D51" s="75" t="s">
        <v>296</v>
      </c>
      <c r="E51" s="130"/>
      <c r="F51" s="130"/>
      <c r="G51" s="16"/>
      <c r="H51" s="16"/>
      <c r="I51" s="16"/>
      <c r="J51" s="16"/>
      <c r="K51" s="16"/>
      <c r="L51" s="16"/>
      <c r="M51" s="30"/>
      <c r="N51" s="803"/>
      <c r="O51" s="804"/>
      <c r="P51" s="804"/>
      <c r="Q51" s="804"/>
      <c r="R51" s="804"/>
      <c r="S51" s="804"/>
      <c r="T51" s="804"/>
      <c r="U51" s="842"/>
      <c r="V51" s="843"/>
      <c r="W51" s="843"/>
      <c r="X51" s="843"/>
      <c r="Y51" s="843"/>
      <c r="Z51" s="844"/>
      <c r="AA51" s="803"/>
      <c r="AB51" s="804"/>
      <c r="AC51" s="804"/>
      <c r="AD51" s="804"/>
      <c r="AE51" s="804"/>
      <c r="AF51" s="804"/>
      <c r="AG51" s="804"/>
      <c r="AH51" s="842"/>
      <c r="AI51" s="843"/>
      <c r="AJ51" s="843"/>
      <c r="AK51" s="843"/>
      <c r="AL51" s="843"/>
      <c r="AM51" s="844"/>
      <c r="AN51" s="828"/>
      <c r="AO51" s="828"/>
      <c r="AP51" s="828"/>
      <c r="AQ51" s="828"/>
      <c r="AR51" s="804"/>
      <c r="AS51" s="804"/>
      <c r="AT51" s="804"/>
      <c r="AU51" s="804"/>
      <c r="AV51" s="16"/>
      <c r="AW51" s="30"/>
    </row>
    <row r="52" spans="3:49" ht="18" customHeight="1">
      <c r="C52" s="29"/>
      <c r="D52" s="75"/>
      <c r="E52" s="130"/>
      <c r="F52" s="130"/>
      <c r="G52" s="16"/>
      <c r="H52" s="16"/>
      <c r="I52" s="16"/>
      <c r="J52" s="16"/>
      <c r="K52" s="16"/>
      <c r="L52" s="16"/>
      <c r="M52" s="30"/>
      <c r="N52" s="803"/>
      <c r="O52" s="804"/>
      <c r="P52" s="804"/>
      <c r="Q52" s="804"/>
      <c r="R52" s="804"/>
      <c r="S52" s="804"/>
      <c r="T52" s="804"/>
      <c r="U52" s="898"/>
      <c r="V52" s="899"/>
      <c r="W52" s="899"/>
      <c r="X52" s="899"/>
      <c r="Y52" s="899"/>
      <c r="Z52" s="900"/>
      <c r="AA52" s="901"/>
      <c r="AB52" s="902"/>
      <c r="AC52" s="902"/>
      <c r="AD52" s="902"/>
      <c r="AE52" s="902"/>
      <c r="AF52" s="902"/>
      <c r="AG52" s="902"/>
      <c r="AH52" s="898"/>
      <c r="AI52" s="899"/>
      <c r="AJ52" s="899"/>
      <c r="AK52" s="899"/>
      <c r="AL52" s="899"/>
      <c r="AM52" s="900"/>
      <c r="AN52" s="828"/>
      <c r="AO52" s="828"/>
      <c r="AP52" s="828"/>
      <c r="AQ52" s="828"/>
      <c r="AR52" s="804"/>
      <c r="AS52" s="804"/>
      <c r="AT52" s="804"/>
      <c r="AU52" s="804"/>
      <c r="AV52" s="16"/>
      <c r="AW52" s="30"/>
    </row>
    <row r="53" spans="3:49" ht="24" customHeight="1">
      <c r="C53" s="31"/>
      <c r="D53" s="76"/>
      <c r="E53" s="223"/>
      <c r="F53" s="223"/>
      <c r="G53" s="76"/>
      <c r="H53" s="76"/>
      <c r="I53" s="76"/>
      <c r="J53" s="76"/>
      <c r="K53" s="76"/>
      <c r="L53" s="76"/>
      <c r="M53" s="32"/>
      <c r="N53" s="820" t="s">
        <v>288</v>
      </c>
      <c r="O53" s="821"/>
      <c r="P53" s="821"/>
      <c r="Q53" s="821"/>
      <c r="R53" s="821"/>
      <c r="S53" s="821"/>
      <c r="T53" s="821"/>
      <c r="U53" s="903"/>
      <c r="V53" s="903"/>
      <c r="W53" s="903"/>
      <c r="X53" s="903"/>
      <c r="Y53" s="903"/>
      <c r="Z53" s="904"/>
      <c r="AA53" s="820" t="s">
        <v>289</v>
      </c>
      <c r="AB53" s="821"/>
      <c r="AC53" s="821"/>
      <c r="AD53" s="821"/>
      <c r="AE53" s="821"/>
      <c r="AF53" s="821"/>
      <c r="AG53" s="821"/>
      <c r="AH53" s="903"/>
      <c r="AI53" s="903"/>
      <c r="AJ53" s="903"/>
      <c r="AK53" s="903"/>
      <c r="AL53" s="903"/>
      <c r="AM53" s="904"/>
      <c r="AN53" s="834" t="s">
        <v>290</v>
      </c>
      <c r="AO53" s="834"/>
      <c r="AP53" s="834"/>
      <c r="AQ53" s="834"/>
      <c r="AR53" s="830"/>
      <c r="AS53" s="830"/>
      <c r="AT53" s="830"/>
      <c r="AU53" s="830"/>
      <c r="AV53" s="830" t="s">
        <v>291</v>
      </c>
      <c r="AW53" s="831"/>
    </row>
    <row r="54" spans="3:49" ht="18" customHeight="1">
      <c r="C54" s="27"/>
      <c r="D54" s="72"/>
      <c r="E54" s="224"/>
      <c r="F54" s="224"/>
      <c r="G54" s="72"/>
      <c r="H54" s="72"/>
      <c r="I54" s="72"/>
      <c r="J54" s="72"/>
      <c r="K54" s="72"/>
      <c r="L54" s="72"/>
      <c r="M54" s="28"/>
      <c r="N54" s="841"/>
      <c r="O54" s="835"/>
      <c r="P54" s="835"/>
      <c r="Q54" s="835"/>
      <c r="R54" s="835"/>
      <c r="S54" s="835"/>
      <c r="T54" s="835"/>
      <c r="U54" s="822"/>
      <c r="V54" s="823"/>
      <c r="W54" s="823"/>
      <c r="X54" s="823"/>
      <c r="Y54" s="823"/>
      <c r="Z54" s="824"/>
      <c r="AA54" s="841"/>
      <c r="AB54" s="835"/>
      <c r="AC54" s="835"/>
      <c r="AD54" s="835"/>
      <c r="AE54" s="835"/>
      <c r="AF54" s="835"/>
      <c r="AG54" s="835"/>
      <c r="AH54" s="822"/>
      <c r="AI54" s="823"/>
      <c r="AJ54" s="823"/>
      <c r="AK54" s="823"/>
      <c r="AL54" s="823"/>
      <c r="AM54" s="824"/>
      <c r="AN54" s="832" t="s">
        <v>284</v>
      </c>
      <c r="AO54" s="832"/>
      <c r="AP54" s="832"/>
      <c r="AQ54" s="832"/>
      <c r="AR54" s="835"/>
      <c r="AS54" s="835"/>
      <c r="AT54" s="835"/>
      <c r="AU54" s="835"/>
      <c r="AV54" s="72"/>
      <c r="AW54" s="28"/>
    </row>
    <row r="55" spans="3:49" ht="18" customHeight="1">
      <c r="C55" s="836" t="s">
        <v>1</v>
      </c>
      <c r="D55" s="837"/>
      <c r="E55" s="838"/>
      <c r="F55" s="838"/>
      <c r="G55" s="884" t="s">
        <v>285</v>
      </c>
      <c r="H55" s="885"/>
      <c r="I55" s="885"/>
      <c r="J55" s="885"/>
      <c r="K55" s="885"/>
      <c r="L55" s="885"/>
      <c r="M55" s="30"/>
      <c r="N55" s="803"/>
      <c r="O55" s="804"/>
      <c r="P55" s="804"/>
      <c r="Q55" s="804"/>
      <c r="R55" s="804"/>
      <c r="S55" s="804"/>
      <c r="T55" s="804"/>
      <c r="U55" s="842"/>
      <c r="V55" s="843"/>
      <c r="W55" s="843"/>
      <c r="X55" s="843"/>
      <c r="Y55" s="843"/>
      <c r="Z55" s="844"/>
      <c r="AA55" s="803"/>
      <c r="AB55" s="804"/>
      <c r="AC55" s="804"/>
      <c r="AD55" s="804"/>
      <c r="AE55" s="804"/>
      <c r="AF55" s="804"/>
      <c r="AG55" s="804"/>
      <c r="AH55" s="842"/>
      <c r="AI55" s="843"/>
      <c r="AJ55" s="843"/>
      <c r="AK55" s="843"/>
      <c r="AL55" s="843"/>
      <c r="AM55" s="844"/>
      <c r="AN55" s="828" t="s">
        <v>286</v>
      </c>
      <c r="AO55" s="828"/>
      <c r="AP55" s="828"/>
      <c r="AQ55" s="828"/>
      <c r="AR55" s="804"/>
      <c r="AS55" s="804"/>
      <c r="AT55" s="804"/>
      <c r="AU55" s="804"/>
      <c r="AV55" s="16"/>
      <c r="AW55" s="30"/>
    </row>
    <row r="56" spans="3:49" ht="18" customHeight="1">
      <c r="C56" s="29"/>
      <c r="D56" s="75" t="s">
        <v>297</v>
      </c>
      <c r="E56" s="16"/>
      <c r="F56" s="16"/>
      <c r="G56" s="16"/>
      <c r="H56" s="16"/>
      <c r="I56" s="16"/>
      <c r="J56" s="16"/>
      <c r="K56" s="16"/>
      <c r="L56" s="16"/>
      <c r="M56" s="30"/>
      <c r="N56" s="803"/>
      <c r="O56" s="804"/>
      <c r="P56" s="804"/>
      <c r="Q56" s="804"/>
      <c r="R56" s="804"/>
      <c r="S56" s="804"/>
      <c r="T56" s="804"/>
      <c r="U56" s="842"/>
      <c r="V56" s="843"/>
      <c r="W56" s="843"/>
      <c r="X56" s="843"/>
      <c r="Y56" s="843"/>
      <c r="Z56" s="844"/>
      <c r="AA56" s="803"/>
      <c r="AB56" s="804"/>
      <c r="AC56" s="804"/>
      <c r="AD56" s="804"/>
      <c r="AE56" s="804"/>
      <c r="AF56" s="804"/>
      <c r="AG56" s="804"/>
      <c r="AH56" s="842"/>
      <c r="AI56" s="843"/>
      <c r="AJ56" s="843"/>
      <c r="AK56" s="843"/>
      <c r="AL56" s="843"/>
      <c r="AM56" s="844"/>
      <c r="AN56" s="828"/>
      <c r="AO56" s="828"/>
      <c r="AP56" s="828"/>
      <c r="AQ56" s="828"/>
      <c r="AR56" s="804"/>
      <c r="AS56" s="804"/>
      <c r="AT56" s="804"/>
      <c r="AU56" s="804"/>
      <c r="AV56" s="16"/>
      <c r="AW56" s="30"/>
    </row>
    <row r="57" spans="3:49" ht="18" customHeight="1">
      <c r="C57" s="29"/>
      <c r="D57" s="75"/>
      <c r="E57" s="16"/>
      <c r="F57" s="16"/>
      <c r="G57" s="16"/>
      <c r="H57" s="16"/>
      <c r="I57" s="16"/>
      <c r="J57" s="16"/>
      <c r="K57" s="16"/>
      <c r="L57" s="16"/>
      <c r="M57" s="30"/>
      <c r="N57" s="803"/>
      <c r="O57" s="804"/>
      <c r="P57" s="804"/>
      <c r="Q57" s="804"/>
      <c r="R57" s="804"/>
      <c r="S57" s="804"/>
      <c r="T57" s="804"/>
      <c r="U57" s="898"/>
      <c r="V57" s="899"/>
      <c r="W57" s="899"/>
      <c r="X57" s="899"/>
      <c r="Y57" s="899"/>
      <c r="Z57" s="900"/>
      <c r="AA57" s="901"/>
      <c r="AB57" s="902"/>
      <c r="AC57" s="902"/>
      <c r="AD57" s="902"/>
      <c r="AE57" s="902"/>
      <c r="AF57" s="902"/>
      <c r="AG57" s="902"/>
      <c r="AH57" s="898"/>
      <c r="AI57" s="899"/>
      <c r="AJ57" s="899"/>
      <c r="AK57" s="899"/>
      <c r="AL57" s="899"/>
      <c r="AM57" s="900"/>
      <c r="AN57" s="828"/>
      <c r="AO57" s="828"/>
      <c r="AP57" s="828"/>
      <c r="AQ57" s="828"/>
      <c r="AR57" s="804"/>
      <c r="AS57" s="804"/>
      <c r="AT57" s="804"/>
      <c r="AU57" s="804"/>
      <c r="AV57" s="16"/>
      <c r="AW57" s="30"/>
    </row>
    <row r="58" spans="3:49" ht="24" customHeight="1">
      <c r="C58" s="31"/>
      <c r="D58" s="76"/>
      <c r="E58" s="76"/>
      <c r="F58" s="76"/>
      <c r="G58" s="76"/>
      <c r="H58" s="76"/>
      <c r="I58" s="76"/>
      <c r="J58" s="76"/>
      <c r="K58" s="76"/>
      <c r="L58" s="76"/>
      <c r="M58" s="32"/>
      <c r="N58" s="820" t="s">
        <v>288</v>
      </c>
      <c r="O58" s="821"/>
      <c r="P58" s="821"/>
      <c r="Q58" s="821"/>
      <c r="R58" s="821"/>
      <c r="S58" s="821"/>
      <c r="T58" s="821"/>
      <c r="U58" s="903"/>
      <c r="V58" s="903"/>
      <c r="W58" s="903"/>
      <c r="X58" s="903"/>
      <c r="Y58" s="903"/>
      <c r="Z58" s="904"/>
      <c r="AA58" s="820" t="s">
        <v>289</v>
      </c>
      <c r="AB58" s="821"/>
      <c r="AC58" s="821"/>
      <c r="AD58" s="821"/>
      <c r="AE58" s="821"/>
      <c r="AF58" s="821"/>
      <c r="AG58" s="821"/>
      <c r="AH58" s="903"/>
      <c r="AI58" s="903"/>
      <c r="AJ58" s="903"/>
      <c r="AK58" s="903"/>
      <c r="AL58" s="903"/>
      <c r="AM58" s="904"/>
      <c r="AN58" s="834" t="s">
        <v>290</v>
      </c>
      <c r="AO58" s="834"/>
      <c r="AP58" s="834"/>
      <c r="AQ58" s="834"/>
      <c r="AR58" s="830"/>
      <c r="AS58" s="830"/>
      <c r="AT58" s="830"/>
      <c r="AU58" s="830"/>
      <c r="AV58" s="830" t="s">
        <v>291</v>
      </c>
      <c r="AW58" s="831"/>
    </row>
    <row r="59" ht="9" customHeight="1"/>
    <row r="60" spans="2:49" ht="13.5">
      <c r="B60" s="8" t="s">
        <v>298</v>
      </c>
      <c r="C60" s="11"/>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row>
    <row r="61" spans="2:49" s="374" customFormat="1" ht="50.25" customHeight="1">
      <c r="B61" s="815" t="s">
        <v>299</v>
      </c>
      <c r="C61" s="815"/>
      <c r="D61" s="905" t="s">
        <v>656</v>
      </c>
      <c r="E61" s="905"/>
      <c r="F61" s="905"/>
      <c r="G61" s="905"/>
      <c r="H61" s="905"/>
      <c r="I61" s="905"/>
      <c r="J61" s="905"/>
      <c r="K61" s="905"/>
      <c r="L61" s="905"/>
      <c r="M61" s="905"/>
      <c r="N61" s="905"/>
      <c r="O61" s="905"/>
      <c r="P61" s="905"/>
      <c r="Q61" s="905"/>
      <c r="R61" s="905"/>
      <c r="S61" s="905"/>
      <c r="T61" s="905"/>
      <c r="U61" s="905"/>
      <c r="V61" s="905"/>
      <c r="W61" s="905"/>
      <c r="X61" s="905"/>
      <c r="Y61" s="905"/>
      <c r="Z61" s="905"/>
      <c r="AA61" s="905"/>
      <c r="AB61" s="905"/>
      <c r="AC61" s="905"/>
      <c r="AD61" s="905"/>
      <c r="AE61" s="905"/>
      <c r="AF61" s="905"/>
      <c r="AG61" s="905"/>
      <c r="AH61" s="905"/>
      <c r="AI61" s="905"/>
      <c r="AJ61" s="905"/>
      <c r="AK61" s="905"/>
      <c r="AL61" s="905"/>
      <c r="AM61" s="905"/>
      <c r="AN61" s="905"/>
      <c r="AO61" s="905"/>
      <c r="AP61" s="905"/>
      <c r="AQ61" s="905"/>
      <c r="AR61" s="905"/>
      <c r="AS61" s="905"/>
      <c r="AT61" s="905"/>
      <c r="AU61" s="905"/>
      <c r="AV61" s="905"/>
      <c r="AW61" s="905"/>
    </row>
    <row r="62" spans="4:49" s="374" customFormat="1" ht="25.5" customHeight="1">
      <c r="D62" s="905"/>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905"/>
      <c r="AL62" s="905"/>
      <c r="AM62" s="905"/>
      <c r="AN62" s="905"/>
      <c r="AO62" s="905"/>
      <c r="AP62" s="905"/>
      <c r="AQ62" s="905"/>
      <c r="AR62" s="905"/>
      <c r="AS62" s="905"/>
      <c r="AT62" s="905"/>
      <c r="AU62" s="905"/>
      <c r="AV62" s="905"/>
      <c r="AW62" s="905"/>
    </row>
    <row r="63" spans="2:49" s="374" customFormat="1" ht="47.25" customHeight="1">
      <c r="B63" s="815" t="s">
        <v>300</v>
      </c>
      <c r="C63" s="815"/>
      <c r="D63" s="816" t="s">
        <v>301</v>
      </c>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row>
    <row r="64" spans="2:49" ht="13.5">
      <c r="B64" s="8" t="s">
        <v>302</v>
      </c>
      <c r="C64" s="11"/>
      <c r="D64" s="12"/>
      <c r="E64" s="12"/>
      <c r="F64" s="12"/>
      <c r="G64" s="12"/>
      <c r="H64" s="12"/>
      <c r="I64" s="33"/>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row>
    <row r="65" spans="2:49" ht="60.75" customHeight="1">
      <c r="B65" s="81" t="s">
        <v>141</v>
      </c>
      <c r="C65" s="82"/>
      <c r="D65" s="83"/>
      <c r="E65" s="83"/>
      <c r="F65" s="906" t="s">
        <v>303</v>
      </c>
      <c r="G65" s="906"/>
      <c r="H65" s="907" t="s">
        <v>304</v>
      </c>
      <c r="I65" s="908"/>
      <c r="J65" s="908"/>
      <c r="K65" s="908"/>
      <c r="L65" s="908"/>
      <c r="M65" s="908"/>
      <c r="N65" s="908"/>
      <c r="O65" s="908"/>
      <c r="P65" s="908"/>
      <c r="Q65" s="908"/>
      <c r="R65" s="908"/>
      <c r="S65" s="908"/>
      <c r="T65" s="908"/>
      <c r="U65" s="908"/>
      <c r="V65" s="908"/>
      <c r="W65" s="908"/>
      <c r="X65" s="908"/>
      <c r="Y65" s="908"/>
      <c r="Z65" s="908"/>
      <c r="AA65" s="908"/>
      <c r="AB65" s="908"/>
      <c r="AC65" s="908"/>
      <c r="AD65" s="908"/>
      <c r="AE65" s="908"/>
      <c r="AF65" s="908"/>
      <c r="AG65" s="908"/>
      <c r="AH65" s="908"/>
      <c r="AI65" s="908"/>
      <c r="AJ65" s="908"/>
      <c r="AK65" s="908"/>
      <c r="AL65" s="908"/>
      <c r="AM65" s="908"/>
      <c r="AN65" s="908"/>
      <c r="AO65" s="908"/>
      <c r="AP65" s="908"/>
      <c r="AQ65" s="908"/>
      <c r="AR65" s="908"/>
      <c r="AS65" s="908"/>
      <c r="AT65" s="908"/>
      <c r="AU65" s="908"/>
      <c r="AV65" s="908"/>
      <c r="AW65" s="909"/>
    </row>
    <row r="66" spans="2:49" ht="52.5" customHeight="1">
      <c r="B66" s="84"/>
      <c r="C66" s="85"/>
      <c r="D66" s="86"/>
      <c r="E66" s="86"/>
      <c r="F66" s="910" t="s">
        <v>63</v>
      </c>
      <c r="G66" s="910"/>
      <c r="H66" s="911" t="s">
        <v>305</v>
      </c>
      <c r="I66" s="912"/>
      <c r="J66" s="912"/>
      <c r="K66" s="912"/>
      <c r="L66" s="912"/>
      <c r="M66" s="912"/>
      <c r="N66" s="912"/>
      <c r="O66" s="912"/>
      <c r="P66" s="912"/>
      <c r="Q66" s="912"/>
      <c r="R66" s="912"/>
      <c r="S66" s="912"/>
      <c r="T66" s="912"/>
      <c r="U66" s="912"/>
      <c r="V66" s="912"/>
      <c r="W66" s="912"/>
      <c r="X66" s="912"/>
      <c r="Y66" s="912"/>
      <c r="Z66" s="912"/>
      <c r="AA66" s="912"/>
      <c r="AB66" s="912"/>
      <c r="AC66" s="912"/>
      <c r="AD66" s="912"/>
      <c r="AE66" s="912"/>
      <c r="AF66" s="912"/>
      <c r="AG66" s="912"/>
      <c r="AH66" s="912"/>
      <c r="AI66" s="912"/>
      <c r="AJ66" s="912"/>
      <c r="AK66" s="912"/>
      <c r="AL66" s="912"/>
      <c r="AM66" s="912"/>
      <c r="AN66" s="912"/>
      <c r="AO66" s="912"/>
      <c r="AP66" s="912"/>
      <c r="AQ66" s="912"/>
      <c r="AR66" s="912"/>
      <c r="AS66" s="912"/>
      <c r="AT66" s="912"/>
      <c r="AU66" s="912"/>
      <c r="AV66" s="912"/>
      <c r="AW66" s="913"/>
    </row>
    <row r="67" spans="2:49" ht="16.5" customHeight="1">
      <c r="B67" s="81" t="s">
        <v>142</v>
      </c>
      <c r="C67" s="82"/>
      <c r="D67" s="83"/>
      <c r="E67" s="83"/>
      <c r="F67" s="906" t="s">
        <v>306</v>
      </c>
      <c r="G67" s="906"/>
      <c r="H67" s="907" t="s">
        <v>307</v>
      </c>
      <c r="I67" s="908"/>
      <c r="J67" s="908"/>
      <c r="K67" s="908"/>
      <c r="L67" s="908"/>
      <c r="M67" s="908"/>
      <c r="N67" s="908"/>
      <c r="O67" s="908"/>
      <c r="P67" s="908"/>
      <c r="Q67" s="908"/>
      <c r="R67" s="908"/>
      <c r="S67" s="908"/>
      <c r="T67" s="908"/>
      <c r="U67" s="908"/>
      <c r="V67" s="908"/>
      <c r="W67" s="908"/>
      <c r="X67" s="908"/>
      <c r="Y67" s="908"/>
      <c r="Z67" s="908"/>
      <c r="AA67" s="908"/>
      <c r="AB67" s="908"/>
      <c r="AC67" s="908"/>
      <c r="AD67" s="908"/>
      <c r="AE67" s="908"/>
      <c r="AF67" s="908"/>
      <c r="AG67" s="908"/>
      <c r="AH67" s="908"/>
      <c r="AI67" s="908"/>
      <c r="AJ67" s="908"/>
      <c r="AK67" s="908"/>
      <c r="AL67" s="908"/>
      <c r="AM67" s="908"/>
      <c r="AN67" s="908"/>
      <c r="AO67" s="908"/>
      <c r="AP67" s="908"/>
      <c r="AQ67" s="908"/>
      <c r="AR67" s="908"/>
      <c r="AS67" s="908"/>
      <c r="AT67" s="908"/>
      <c r="AU67" s="908"/>
      <c r="AV67" s="908"/>
      <c r="AW67" s="909"/>
    </row>
    <row r="68" spans="2:49" ht="52.5" customHeight="1">
      <c r="B68" s="84"/>
      <c r="C68" s="85"/>
      <c r="D68" s="86"/>
      <c r="E68" s="86"/>
      <c r="F68" s="910" t="s">
        <v>308</v>
      </c>
      <c r="G68" s="910"/>
      <c r="H68" s="911" t="s">
        <v>309</v>
      </c>
      <c r="I68" s="912"/>
      <c r="J68" s="912"/>
      <c r="K68" s="912"/>
      <c r="L68" s="912"/>
      <c r="M68" s="912"/>
      <c r="N68" s="912"/>
      <c r="O68" s="912"/>
      <c r="P68" s="912"/>
      <c r="Q68" s="912"/>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c r="AR68" s="912"/>
      <c r="AS68" s="912"/>
      <c r="AT68" s="912"/>
      <c r="AU68" s="912"/>
      <c r="AV68" s="912"/>
      <c r="AW68" s="913"/>
    </row>
  </sheetData>
  <sheetProtection selectLockedCells="1" autoFilter="0" pivotTables="0"/>
  <mergeCells count="281">
    <mergeCell ref="F67:G67"/>
    <mergeCell ref="H67:AW67"/>
    <mergeCell ref="F68:G68"/>
    <mergeCell ref="H68:AW68"/>
    <mergeCell ref="F65:G65"/>
    <mergeCell ref="H65:AW65"/>
    <mergeCell ref="F66:G66"/>
    <mergeCell ref="H66:AW66"/>
    <mergeCell ref="D61:AW62"/>
    <mergeCell ref="AR57:AU57"/>
    <mergeCell ref="AV58:AW58"/>
    <mergeCell ref="AV53:AW53"/>
    <mergeCell ref="AN54:AQ54"/>
    <mergeCell ref="AR54:AU54"/>
    <mergeCell ref="N58:T58"/>
    <mergeCell ref="N56:T56"/>
    <mergeCell ref="U56:Z56"/>
    <mergeCell ref="AA56:AG56"/>
    <mergeCell ref="U52:Z52"/>
    <mergeCell ref="AR58:AU58"/>
    <mergeCell ref="AN57:AQ57"/>
    <mergeCell ref="AA53:AG53"/>
    <mergeCell ref="AH53:AM53"/>
    <mergeCell ref="AA57:AG57"/>
    <mergeCell ref="AH57:AM57"/>
    <mergeCell ref="U58:Z58"/>
    <mergeCell ref="AH58:AM58"/>
    <mergeCell ref="AA58:AG58"/>
    <mergeCell ref="AH56:AM56"/>
    <mergeCell ref="N55:T55"/>
    <mergeCell ref="AN58:AQ58"/>
    <mergeCell ref="U55:Z55"/>
    <mergeCell ref="AN56:AQ56"/>
    <mergeCell ref="N57:T57"/>
    <mergeCell ref="U57:Z57"/>
    <mergeCell ref="C55:D55"/>
    <mergeCell ref="E55:F55"/>
    <mergeCell ref="AH54:AM54"/>
    <mergeCell ref="AA55:AG55"/>
    <mergeCell ref="AH55:AM55"/>
    <mergeCell ref="G45:L45"/>
    <mergeCell ref="G50:L50"/>
    <mergeCell ref="G55:L55"/>
    <mergeCell ref="C45:D45"/>
    <mergeCell ref="E45:F45"/>
    <mergeCell ref="AV38:AW38"/>
    <mergeCell ref="C40:D40"/>
    <mergeCell ref="E40:F40"/>
    <mergeCell ref="AV43:AW43"/>
    <mergeCell ref="G40:L40"/>
    <mergeCell ref="AN43:AQ43"/>
    <mergeCell ref="AR43:AU43"/>
    <mergeCell ref="N42:T42"/>
    <mergeCell ref="U42:Z42"/>
    <mergeCell ref="AA42:AG42"/>
    <mergeCell ref="AR56:AU56"/>
    <mergeCell ref="N54:T54"/>
    <mergeCell ref="U54:Z54"/>
    <mergeCell ref="AA54:AG54"/>
    <mergeCell ref="AR51:AU51"/>
    <mergeCell ref="N52:T52"/>
    <mergeCell ref="AN55:AQ55"/>
    <mergeCell ref="AR55:AU55"/>
    <mergeCell ref="AN52:AQ52"/>
    <mergeCell ref="AR52:AU52"/>
    <mergeCell ref="AN53:AQ53"/>
    <mergeCell ref="AR53:AU53"/>
    <mergeCell ref="N53:T53"/>
    <mergeCell ref="U53:Z53"/>
    <mergeCell ref="AH50:AM50"/>
    <mergeCell ref="AN50:AQ50"/>
    <mergeCell ref="AA52:AG52"/>
    <mergeCell ref="AH52:AM52"/>
    <mergeCell ref="AR50:AU50"/>
    <mergeCell ref="N51:T51"/>
    <mergeCell ref="U51:Z51"/>
    <mergeCell ref="AA51:AG51"/>
    <mergeCell ref="AH51:AM51"/>
    <mergeCell ref="AN51:AQ51"/>
    <mergeCell ref="N47:T47"/>
    <mergeCell ref="U47:Z47"/>
    <mergeCell ref="AH49:AM49"/>
    <mergeCell ref="AN49:AQ49"/>
    <mergeCell ref="N48:T48"/>
    <mergeCell ref="U48:Z48"/>
    <mergeCell ref="AR49:AU49"/>
    <mergeCell ref="C50:D50"/>
    <mergeCell ref="E50:F50"/>
    <mergeCell ref="N50:T50"/>
    <mergeCell ref="U50:Z50"/>
    <mergeCell ref="AA50:AG50"/>
    <mergeCell ref="AA48:AG48"/>
    <mergeCell ref="AH48:AM48"/>
    <mergeCell ref="AN48:AQ48"/>
    <mergeCell ref="AR48:AU48"/>
    <mergeCell ref="AA47:AG47"/>
    <mergeCell ref="AH47:AM47"/>
    <mergeCell ref="AA46:AG46"/>
    <mergeCell ref="AH46:AM46"/>
    <mergeCell ref="AN46:AQ46"/>
    <mergeCell ref="AR46:AU46"/>
    <mergeCell ref="AN47:AQ47"/>
    <mergeCell ref="AR47:AU47"/>
    <mergeCell ref="N46:T46"/>
    <mergeCell ref="U46:Z46"/>
    <mergeCell ref="G28:L28"/>
    <mergeCell ref="G35:L35"/>
    <mergeCell ref="AN44:AQ44"/>
    <mergeCell ref="AR44:AU44"/>
    <mergeCell ref="AN42:AQ42"/>
    <mergeCell ref="AR42:AU42"/>
    <mergeCell ref="N43:T43"/>
    <mergeCell ref="U43:Z43"/>
    <mergeCell ref="AA43:AG43"/>
    <mergeCell ref="AH43:AM43"/>
    <mergeCell ref="AN45:AQ45"/>
    <mergeCell ref="AR45:AU45"/>
    <mergeCell ref="N44:T44"/>
    <mergeCell ref="U44:Z44"/>
    <mergeCell ref="AA44:AG44"/>
    <mergeCell ref="AH44:AM44"/>
    <mergeCell ref="N45:T45"/>
    <mergeCell ref="U45:Z45"/>
    <mergeCell ref="AA45:AG45"/>
    <mergeCell ref="AH45:AM45"/>
    <mergeCell ref="AH42:AM42"/>
    <mergeCell ref="AN40:AQ40"/>
    <mergeCell ref="AR40:AU40"/>
    <mergeCell ref="N41:T41"/>
    <mergeCell ref="U41:Z41"/>
    <mergeCell ref="AA41:AG41"/>
    <mergeCell ref="AH41:AM41"/>
    <mergeCell ref="AN41:AQ41"/>
    <mergeCell ref="AR41:AU41"/>
    <mergeCell ref="N40:T40"/>
    <mergeCell ref="U40:Z40"/>
    <mergeCell ref="AA40:AG40"/>
    <mergeCell ref="AH40:AM40"/>
    <mergeCell ref="AN38:AQ38"/>
    <mergeCell ref="AH38:AM38"/>
    <mergeCell ref="AR38:AU38"/>
    <mergeCell ref="N39:T39"/>
    <mergeCell ref="U39:Z39"/>
    <mergeCell ref="AR37:AU37"/>
    <mergeCell ref="AA39:AG39"/>
    <mergeCell ref="AH39:AM39"/>
    <mergeCell ref="AN39:AQ39"/>
    <mergeCell ref="AR39:AU39"/>
    <mergeCell ref="N38:T38"/>
    <mergeCell ref="U38:Z38"/>
    <mergeCell ref="AA38:AG38"/>
    <mergeCell ref="AA35:AG35"/>
    <mergeCell ref="AH35:AM35"/>
    <mergeCell ref="AN34:AQ34"/>
    <mergeCell ref="AR34:AU34"/>
    <mergeCell ref="AA36:AG36"/>
    <mergeCell ref="N37:T37"/>
    <mergeCell ref="U37:Z37"/>
    <mergeCell ref="AA37:AG37"/>
    <mergeCell ref="AH37:AM37"/>
    <mergeCell ref="AN37:AQ37"/>
    <mergeCell ref="AV31:AW31"/>
    <mergeCell ref="AH34:AM34"/>
    <mergeCell ref="AN35:AQ35"/>
    <mergeCell ref="AR35:AU35"/>
    <mergeCell ref="AN36:AQ36"/>
    <mergeCell ref="AR36:AU36"/>
    <mergeCell ref="N31:T31"/>
    <mergeCell ref="U31:Z31"/>
    <mergeCell ref="AA31:AG31"/>
    <mergeCell ref="AH31:AM31"/>
    <mergeCell ref="AN31:AQ31"/>
    <mergeCell ref="AR31:AU31"/>
    <mergeCell ref="G23:L23"/>
    <mergeCell ref="C18:M18"/>
    <mergeCell ref="N18:AW18"/>
    <mergeCell ref="C13:M13"/>
    <mergeCell ref="C14:M14"/>
    <mergeCell ref="AH22:AM22"/>
    <mergeCell ref="AH13:AK13"/>
    <mergeCell ref="C15:M15"/>
    <mergeCell ref="C17:M17"/>
    <mergeCell ref="N21:T21"/>
    <mergeCell ref="AR30:AU30"/>
    <mergeCell ref="R2:AH2"/>
    <mergeCell ref="U4:AL4"/>
    <mergeCell ref="N30:T30"/>
    <mergeCell ref="U30:Z30"/>
    <mergeCell ref="AA30:AG30"/>
    <mergeCell ref="N17:AW17"/>
    <mergeCell ref="N15:AF15"/>
    <mergeCell ref="AG15:AW15"/>
    <mergeCell ref="U8:AE8"/>
    <mergeCell ref="AN29:AQ29"/>
    <mergeCell ref="AR29:AU29"/>
    <mergeCell ref="AH29:AM29"/>
    <mergeCell ref="AM8:AW8"/>
    <mergeCell ref="AH30:AM30"/>
    <mergeCell ref="AA25:AG25"/>
    <mergeCell ref="AH25:AM25"/>
    <mergeCell ref="C10:AW10"/>
    <mergeCell ref="AN30:AQ30"/>
    <mergeCell ref="AN21:AW21"/>
    <mergeCell ref="U6:AP6"/>
    <mergeCell ref="AL13:AM13"/>
    <mergeCell ref="AN13:AO13"/>
    <mergeCell ref="AP13:AQ13"/>
    <mergeCell ref="U7:AP7"/>
    <mergeCell ref="AF8:AL8"/>
    <mergeCell ref="U24:Z24"/>
    <mergeCell ref="N24:T24"/>
    <mergeCell ref="AV13:AW13"/>
    <mergeCell ref="N13:X13"/>
    <mergeCell ref="Y13:AG13"/>
    <mergeCell ref="U21:Z21"/>
    <mergeCell ref="AA21:AG21"/>
    <mergeCell ref="AR13:AS13"/>
    <mergeCell ref="AT13:AU13"/>
    <mergeCell ref="AH21:AM21"/>
    <mergeCell ref="U36:Z36"/>
    <mergeCell ref="AH36:AM36"/>
    <mergeCell ref="AH23:AM23"/>
    <mergeCell ref="N27:T27"/>
    <mergeCell ref="U27:Z27"/>
    <mergeCell ref="AA27:AG27"/>
    <mergeCell ref="AH27:AM27"/>
    <mergeCell ref="N26:T26"/>
    <mergeCell ref="U23:Z23"/>
    <mergeCell ref="AA23:AG23"/>
    <mergeCell ref="AA34:AG34"/>
    <mergeCell ref="N34:T34"/>
    <mergeCell ref="N25:T25"/>
    <mergeCell ref="AV48:AW48"/>
    <mergeCell ref="N49:T49"/>
    <mergeCell ref="U49:Z49"/>
    <mergeCell ref="AA49:AG49"/>
    <mergeCell ref="N35:T35"/>
    <mergeCell ref="U35:Z35"/>
    <mergeCell ref="N36:T36"/>
    <mergeCell ref="C35:D35"/>
    <mergeCell ref="E35:F35"/>
    <mergeCell ref="C23:D23"/>
    <mergeCell ref="C28:D28"/>
    <mergeCell ref="E28:F28"/>
    <mergeCell ref="E23:F23"/>
    <mergeCell ref="AN25:AQ25"/>
    <mergeCell ref="AR25:AU25"/>
    <mergeCell ref="AR28:AU28"/>
    <mergeCell ref="AA24:AG24"/>
    <mergeCell ref="AH24:AM24"/>
    <mergeCell ref="AH26:AM26"/>
    <mergeCell ref="AV26:AW26"/>
    <mergeCell ref="AN27:AQ27"/>
    <mergeCell ref="AR27:AU27"/>
    <mergeCell ref="AN22:AQ22"/>
    <mergeCell ref="AN26:AQ26"/>
    <mergeCell ref="AR22:AU22"/>
    <mergeCell ref="AR23:AU23"/>
    <mergeCell ref="AR24:AU24"/>
    <mergeCell ref="AN23:AQ23"/>
    <mergeCell ref="AN24:AQ24"/>
    <mergeCell ref="B63:C63"/>
    <mergeCell ref="D63:AW63"/>
    <mergeCell ref="U26:Z26"/>
    <mergeCell ref="N28:T28"/>
    <mergeCell ref="AA26:AG26"/>
    <mergeCell ref="B61:C61"/>
    <mergeCell ref="U34:Z34"/>
    <mergeCell ref="AH28:AM28"/>
    <mergeCell ref="AN28:AQ28"/>
    <mergeCell ref="AR26:AU26"/>
    <mergeCell ref="N22:T22"/>
    <mergeCell ref="AA22:AG22"/>
    <mergeCell ref="U22:Z22"/>
    <mergeCell ref="N29:T29"/>
    <mergeCell ref="U29:Z29"/>
    <mergeCell ref="AA29:AG29"/>
    <mergeCell ref="U25:Z25"/>
    <mergeCell ref="U28:Z28"/>
    <mergeCell ref="AA28:AG28"/>
    <mergeCell ref="N23:T23"/>
  </mergeCells>
  <dataValidations count="1">
    <dataValidation allowBlank="1" showInputMessage="1" showErrorMessage="1" imeMode="halfAlpha" sqref="AT13:AU13 E35:F35 E50:F50 E45:F45 E23:F23 E40:F40 E55:F55 AL13:AM13 AP13:AQ13 E28:F28"/>
  </dataValidations>
  <printOptions/>
  <pageMargins left="0.5905511811023623" right="0.3937007874015748" top="0.5905511811023623" bottom="0.3937007874015748"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300" customWidth="1"/>
  </cols>
  <sheetData>
    <row r="1" ht="18" customHeight="1">
      <c r="C1" s="300" t="s">
        <v>144</v>
      </c>
    </row>
    <row r="2" spans="14:38" ht="18" customHeight="1">
      <c r="N2" s="962" t="s">
        <v>0</v>
      </c>
      <c r="O2" s="963"/>
      <c r="P2" s="963"/>
      <c r="Q2" s="963"/>
      <c r="R2" s="963"/>
      <c r="S2" s="963"/>
      <c r="T2" s="963"/>
      <c r="U2" s="963"/>
      <c r="V2" s="963"/>
      <c r="W2" s="963"/>
      <c r="X2" s="963"/>
      <c r="Y2" s="963"/>
      <c r="Z2" s="963"/>
      <c r="AA2" s="963"/>
      <c r="AB2" s="963"/>
      <c r="AC2" s="963"/>
      <c r="AD2" s="963"/>
      <c r="AE2" s="963"/>
      <c r="AF2" s="963"/>
      <c r="AG2" s="963"/>
      <c r="AH2" s="963"/>
      <c r="AI2" s="963"/>
      <c r="AJ2" s="963"/>
      <c r="AK2" s="963"/>
      <c r="AL2" s="963"/>
    </row>
    <row r="4" spans="13:49" ht="18" customHeight="1">
      <c r="M4" s="301" t="s">
        <v>131</v>
      </c>
      <c r="U4" s="864" t="str">
        <f>IF('申請書（別記様式）'!$AK$3="","",'申請書（別記様式）'!$AK$3&amp;"-"&amp;'申請書（別記様式）'!$AP$3)</f>
        <v>02-088888</v>
      </c>
      <c r="V4" s="864"/>
      <c r="W4" s="864"/>
      <c r="X4" s="864"/>
      <c r="Y4" s="864"/>
      <c r="Z4" s="864"/>
      <c r="AA4" s="864"/>
      <c r="AB4" s="864"/>
      <c r="AC4" s="864"/>
      <c r="AD4" s="864"/>
      <c r="AE4" s="864"/>
      <c r="AF4" s="864"/>
      <c r="AG4" s="864"/>
      <c r="AH4" s="864"/>
      <c r="AI4" s="864"/>
      <c r="AJ4" s="864"/>
      <c r="AK4" s="864"/>
      <c r="AL4" s="864"/>
      <c r="AM4" s="17"/>
      <c r="AN4" s="17"/>
      <c r="AO4" s="17"/>
      <c r="AP4" s="17"/>
      <c r="AQ4" s="17"/>
      <c r="AR4" s="17"/>
      <c r="AS4" s="17"/>
      <c r="AT4" s="17"/>
      <c r="AU4" s="17"/>
      <c r="AV4" s="17"/>
      <c r="AW4" s="17"/>
    </row>
    <row r="5" spans="13:49" ht="18" customHeight="1">
      <c r="M5" s="320" t="s">
        <v>351</v>
      </c>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row>
    <row r="6" spans="13:50" ht="18" customHeight="1">
      <c r="M6" s="303" t="s">
        <v>9</v>
      </c>
      <c r="N6" s="303"/>
      <c r="O6" s="303"/>
      <c r="P6" s="303"/>
      <c r="Q6" s="303"/>
      <c r="R6" s="303"/>
      <c r="S6" s="303"/>
      <c r="T6" s="303"/>
      <c r="U6" s="861" t="str">
        <f>IF('申請書（別記様式）'!$T$12="","",'申請書（別記様式）'!$T$12)</f>
        <v>青森建設（株）</v>
      </c>
      <c r="V6" s="861"/>
      <c r="W6" s="861"/>
      <c r="X6" s="861"/>
      <c r="Y6" s="861"/>
      <c r="Z6" s="861"/>
      <c r="AA6" s="861"/>
      <c r="AB6" s="861"/>
      <c r="AC6" s="861"/>
      <c r="AD6" s="861"/>
      <c r="AE6" s="861"/>
      <c r="AF6" s="861"/>
      <c r="AG6" s="861"/>
      <c r="AH6" s="861"/>
      <c r="AI6" s="861"/>
      <c r="AJ6" s="861"/>
      <c r="AK6" s="861"/>
      <c r="AL6" s="861"/>
      <c r="AM6" s="861"/>
      <c r="AN6" s="861"/>
      <c r="AO6" s="861"/>
      <c r="AP6" s="861"/>
      <c r="AQ6" s="116"/>
      <c r="AR6" s="116"/>
      <c r="AS6" s="116"/>
      <c r="AT6" s="116"/>
      <c r="AU6" s="116"/>
      <c r="AV6" s="116"/>
      <c r="AW6" s="116"/>
      <c r="AX6" s="303"/>
    </row>
    <row r="7" spans="14:49" ht="18" customHeight="1">
      <c r="N7" s="300" t="s">
        <v>12</v>
      </c>
      <c r="U7" s="862" t="str">
        <f>IF('申請書（別記様式）'!$T$15="","",'申請書（別記様式）'!$T$15)</f>
        <v>○○課　△△△△</v>
      </c>
      <c r="V7" s="862"/>
      <c r="W7" s="862"/>
      <c r="X7" s="862"/>
      <c r="Y7" s="862"/>
      <c r="Z7" s="862"/>
      <c r="AA7" s="862"/>
      <c r="AB7" s="862"/>
      <c r="AC7" s="862"/>
      <c r="AD7" s="862"/>
      <c r="AE7" s="862"/>
      <c r="AF7" s="862"/>
      <c r="AG7" s="862"/>
      <c r="AH7" s="862"/>
      <c r="AI7" s="862"/>
      <c r="AJ7" s="862"/>
      <c r="AK7" s="862"/>
      <c r="AL7" s="862"/>
      <c r="AM7" s="862"/>
      <c r="AN7" s="862"/>
      <c r="AO7" s="862"/>
      <c r="AP7" s="862"/>
      <c r="AQ7" s="17"/>
      <c r="AR7" s="17"/>
      <c r="AS7" s="17"/>
      <c r="AT7" s="17"/>
      <c r="AU7" s="17"/>
      <c r="AV7" s="17"/>
      <c r="AW7" s="17"/>
    </row>
    <row r="8" spans="14:49" ht="18" customHeight="1">
      <c r="N8" s="300" t="s">
        <v>13</v>
      </c>
      <c r="U8" s="864" t="str">
        <f>IF('申請書（別記様式）'!$T$16="","",'申請書（別記様式）'!$T$16)</f>
        <v>017-000-0000</v>
      </c>
      <c r="V8" s="864"/>
      <c r="W8" s="864"/>
      <c r="X8" s="864"/>
      <c r="Y8" s="864"/>
      <c r="Z8" s="864"/>
      <c r="AA8" s="864"/>
      <c r="AB8" s="864"/>
      <c r="AC8" s="864"/>
      <c r="AD8" s="864"/>
      <c r="AE8" s="864"/>
      <c r="AF8" s="863" t="s">
        <v>14</v>
      </c>
      <c r="AG8" s="863"/>
      <c r="AH8" s="863"/>
      <c r="AI8" s="863"/>
      <c r="AJ8" s="863"/>
      <c r="AK8" s="863"/>
      <c r="AL8" s="863"/>
      <c r="AM8" s="864" t="str">
        <f>IF('申請書（別記様式）'!$T$17="","",'申請書（別記様式）'!$T$17)</f>
        <v>017-000-0001</v>
      </c>
      <c r="AN8" s="864"/>
      <c r="AO8" s="864"/>
      <c r="AP8" s="864"/>
      <c r="AQ8" s="864"/>
      <c r="AR8" s="864"/>
      <c r="AS8" s="864"/>
      <c r="AT8" s="864"/>
      <c r="AU8" s="864"/>
      <c r="AV8" s="864"/>
      <c r="AW8" s="864"/>
    </row>
    <row r="10" spans="3:49" ht="36" customHeight="1">
      <c r="C10" s="955" t="s">
        <v>547</v>
      </c>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row>
    <row r="11" ht="18" customHeight="1">
      <c r="Z11" s="300" t="s">
        <v>44</v>
      </c>
    </row>
    <row r="12" ht="9" customHeight="1"/>
    <row r="13" spans="3:49" ht="27.75" customHeight="1">
      <c r="C13" s="321"/>
      <c r="D13" s="322"/>
      <c r="E13" s="924" t="s">
        <v>137</v>
      </c>
      <c r="F13" s="924"/>
      <c r="G13" s="924"/>
      <c r="H13" s="924"/>
      <c r="I13" s="924"/>
      <c r="J13" s="924"/>
      <c r="K13" s="924"/>
      <c r="L13" s="924"/>
      <c r="M13" s="924"/>
      <c r="N13" s="924"/>
      <c r="O13" s="125"/>
      <c r="P13" s="948" t="s">
        <v>409</v>
      </c>
      <c r="Q13" s="948"/>
      <c r="R13" s="87" t="s">
        <v>175</v>
      </c>
      <c r="S13" s="87"/>
      <c r="T13" s="87"/>
      <c r="U13" s="126"/>
      <c r="V13" s="953" t="s">
        <v>211</v>
      </c>
      <c r="W13" s="954"/>
      <c r="X13" s="87" t="s">
        <v>176</v>
      </c>
      <c r="Y13" s="87"/>
      <c r="Z13" s="126"/>
      <c r="AA13" s="127"/>
      <c r="AB13" s="956" t="s">
        <v>120</v>
      </c>
      <c r="AC13" s="957"/>
      <c r="AD13" s="957"/>
      <c r="AE13" s="957"/>
      <c r="AF13" s="957"/>
      <c r="AG13" s="957"/>
      <c r="AH13" s="957"/>
      <c r="AI13" s="958"/>
      <c r="AJ13" s="959"/>
      <c r="AK13" s="960"/>
      <c r="AL13" s="960"/>
      <c r="AM13" s="960"/>
      <c r="AN13" s="960"/>
      <c r="AO13" s="960"/>
      <c r="AP13" s="960"/>
      <c r="AQ13" s="960"/>
      <c r="AR13" s="960"/>
      <c r="AS13" s="960"/>
      <c r="AT13" s="960"/>
      <c r="AU13" s="960"/>
      <c r="AV13" s="960"/>
      <c r="AW13" s="961"/>
    </row>
    <row r="14" spans="3:49" ht="27.75" customHeight="1">
      <c r="C14" s="928" t="s">
        <v>548</v>
      </c>
      <c r="D14" s="929"/>
      <c r="E14" s="924" t="s">
        <v>138</v>
      </c>
      <c r="F14" s="924"/>
      <c r="G14" s="924"/>
      <c r="H14" s="924"/>
      <c r="I14" s="924"/>
      <c r="J14" s="924"/>
      <c r="K14" s="924"/>
      <c r="L14" s="924"/>
      <c r="M14" s="924"/>
      <c r="N14" s="924"/>
      <c r="O14" s="949" t="s">
        <v>382</v>
      </c>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1"/>
    </row>
    <row r="15" spans="3:49" ht="27.75" customHeight="1">
      <c r="C15" s="326"/>
      <c r="D15" s="327"/>
      <c r="E15" s="924" t="s">
        <v>549</v>
      </c>
      <c r="F15" s="924"/>
      <c r="G15" s="924"/>
      <c r="H15" s="924"/>
      <c r="I15" s="924"/>
      <c r="J15" s="924"/>
      <c r="K15" s="924"/>
      <c r="L15" s="924"/>
      <c r="M15" s="924"/>
      <c r="N15" s="924"/>
      <c r="O15" s="128"/>
      <c r="P15" s="948" t="s">
        <v>409</v>
      </c>
      <c r="Q15" s="952"/>
      <c r="R15" s="129" t="s">
        <v>132</v>
      </c>
      <c r="S15" s="129"/>
      <c r="T15" s="129"/>
      <c r="U15" s="129"/>
      <c r="V15" s="129"/>
      <c r="W15" s="129"/>
      <c r="X15" s="129"/>
      <c r="Y15" s="129"/>
      <c r="Z15" s="953" t="s">
        <v>211</v>
      </c>
      <c r="AA15" s="954"/>
      <c r="AB15" s="129" t="s">
        <v>133</v>
      </c>
      <c r="AC15" s="126"/>
      <c r="AD15" s="126"/>
      <c r="AE15" s="129"/>
      <c r="AF15" s="953" t="s">
        <v>211</v>
      </c>
      <c r="AG15" s="954"/>
      <c r="AH15" s="129" t="s">
        <v>134</v>
      </c>
      <c r="AI15" s="129"/>
      <c r="AJ15" s="129"/>
      <c r="AK15" s="129"/>
      <c r="AL15" s="126"/>
      <c r="AM15" s="953" t="s">
        <v>211</v>
      </c>
      <c r="AN15" s="954"/>
      <c r="AO15" s="129" t="s">
        <v>135</v>
      </c>
      <c r="AP15" s="129"/>
      <c r="AQ15" s="129"/>
      <c r="AR15" s="129"/>
      <c r="AS15" s="129"/>
      <c r="AT15" s="129"/>
      <c r="AU15" s="129"/>
      <c r="AV15" s="129"/>
      <c r="AW15" s="127"/>
    </row>
    <row r="16" spans="3:49" ht="27.75" customHeight="1">
      <c r="C16" s="326"/>
      <c r="D16" s="327"/>
      <c r="E16" s="924" t="s">
        <v>139</v>
      </c>
      <c r="F16" s="924"/>
      <c r="G16" s="924"/>
      <c r="H16" s="924"/>
      <c r="I16" s="924"/>
      <c r="J16" s="924"/>
      <c r="K16" s="924"/>
      <c r="L16" s="924"/>
      <c r="M16" s="924"/>
      <c r="N16" s="924"/>
      <c r="O16" s="946" t="s">
        <v>1</v>
      </c>
      <c r="P16" s="947"/>
      <c r="Q16" s="947"/>
      <c r="R16" s="947"/>
      <c r="S16" s="947"/>
      <c r="T16" s="947"/>
      <c r="U16" s="947"/>
      <c r="V16" s="947"/>
      <c r="W16" s="947"/>
      <c r="X16" s="947"/>
      <c r="Y16" s="942">
        <v>28</v>
      </c>
      <c r="Z16" s="942"/>
      <c r="AA16" s="943" t="s">
        <v>2</v>
      </c>
      <c r="AB16" s="943"/>
      <c r="AC16" s="942">
        <v>3</v>
      </c>
      <c r="AD16" s="942"/>
      <c r="AE16" s="943" t="s">
        <v>3</v>
      </c>
      <c r="AF16" s="943"/>
      <c r="AG16" s="942">
        <v>1</v>
      </c>
      <c r="AH16" s="942"/>
      <c r="AI16" s="943" t="s">
        <v>4</v>
      </c>
      <c r="AJ16" s="943"/>
      <c r="AK16" s="944"/>
      <c r="AL16" s="944"/>
      <c r="AM16" s="944"/>
      <c r="AN16" s="944"/>
      <c r="AO16" s="944"/>
      <c r="AP16" s="944"/>
      <c r="AQ16" s="944"/>
      <c r="AR16" s="944"/>
      <c r="AS16" s="944"/>
      <c r="AT16" s="944"/>
      <c r="AU16" s="944"/>
      <c r="AV16" s="944"/>
      <c r="AW16" s="945"/>
    </row>
    <row r="17" spans="3:49" ht="27.75" customHeight="1">
      <c r="C17" s="330"/>
      <c r="D17" s="331"/>
      <c r="E17" s="924" t="s">
        <v>140</v>
      </c>
      <c r="F17" s="924"/>
      <c r="G17" s="924"/>
      <c r="H17" s="924"/>
      <c r="I17" s="924"/>
      <c r="J17" s="924"/>
      <c r="K17" s="924"/>
      <c r="L17" s="924"/>
      <c r="M17" s="924"/>
      <c r="N17" s="924"/>
      <c r="O17" s="946" t="s">
        <v>1</v>
      </c>
      <c r="P17" s="947"/>
      <c r="Q17" s="947"/>
      <c r="R17" s="947"/>
      <c r="S17" s="947"/>
      <c r="T17" s="947"/>
      <c r="U17" s="947"/>
      <c r="V17" s="947"/>
      <c r="W17" s="947"/>
      <c r="X17" s="947"/>
      <c r="Y17" s="948">
        <v>28</v>
      </c>
      <c r="Z17" s="948"/>
      <c r="AA17" s="848" t="s">
        <v>2</v>
      </c>
      <c r="AB17" s="848"/>
      <c r="AC17" s="948">
        <v>4</v>
      </c>
      <c r="AD17" s="948"/>
      <c r="AE17" s="848" t="s">
        <v>3</v>
      </c>
      <c r="AF17" s="848"/>
      <c r="AG17" s="948">
        <v>1</v>
      </c>
      <c r="AH17" s="948"/>
      <c r="AI17" s="848" t="s">
        <v>4</v>
      </c>
      <c r="AJ17" s="848"/>
      <c r="AK17" s="940"/>
      <c r="AL17" s="940"/>
      <c r="AM17" s="940"/>
      <c r="AN17" s="940"/>
      <c r="AO17" s="940"/>
      <c r="AP17" s="940"/>
      <c r="AQ17" s="940"/>
      <c r="AR17" s="940"/>
      <c r="AS17" s="940"/>
      <c r="AT17" s="940"/>
      <c r="AU17" s="940"/>
      <c r="AV17" s="940"/>
      <c r="AW17" s="941"/>
    </row>
    <row r="18" spans="5:49" s="303" customFormat="1" ht="18" customHeight="1">
      <c r="E18" s="332"/>
      <c r="F18" s="332"/>
      <c r="G18" s="332"/>
      <c r="H18" s="332"/>
      <c r="I18" s="332"/>
      <c r="J18" s="332"/>
      <c r="K18" s="332"/>
      <c r="L18" s="332"/>
      <c r="M18" s="332"/>
      <c r="N18" s="332"/>
      <c r="O18" s="305"/>
      <c r="P18" s="332"/>
      <c r="Q18" s="332"/>
      <c r="R18" s="305"/>
      <c r="S18" s="332"/>
      <c r="T18" s="332"/>
      <c r="U18" s="332"/>
      <c r="V18" s="332"/>
      <c r="W18" s="332"/>
      <c r="X18" s="332"/>
      <c r="Y18" s="305"/>
      <c r="Z18" s="332"/>
      <c r="AA18" s="332"/>
      <c r="AB18" s="332"/>
      <c r="AC18" s="305"/>
      <c r="AD18" s="305"/>
      <c r="AE18" s="305"/>
      <c r="AF18" s="305"/>
      <c r="AG18" s="305"/>
      <c r="AH18" s="305"/>
      <c r="AI18" s="305"/>
      <c r="AJ18" s="332"/>
      <c r="AK18" s="305"/>
      <c r="AL18" s="332"/>
      <c r="AM18" s="332"/>
      <c r="AN18" s="332"/>
      <c r="AO18" s="332"/>
      <c r="AP18" s="332"/>
      <c r="AQ18" s="332"/>
      <c r="AR18" s="332"/>
      <c r="AS18" s="332"/>
      <c r="AT18" s="332"/>
      <c r="AU18" s="332"/>
      <c r="AV18" s="332"/>
      <c r="AW18" s="332"/>
    </row>
    <row r="19" spans="3:49" ht="27.75" customHeight="1">
      <c r="C19" s="321"/>
      <c r="D19" s="322"/>
      <c r="E19" s="924" t="s">
        <v>137</v>
      </c>
      <c r="F19" s="924"/>
      <c r="G19" s="924"/>
      <c r="H19" s="924"/>
      <c r="I19" s="924"/>
      <c r="J19" s="924"/>
      <c r="K19" s="924"/>
      <c r="L19" s="924"/>
      <c r="M19" s="924"/>
      <c r="N19" s="924"/>
      <c r="O19" s="323"/>
      <c r="P19" s="927" t="s">
        <v>211</v>
      </c>
      <c r="Q19" s="939"/>
      <c r="R19" s="324" t="s">
        <v>175</v>
      </c>
      <c r="S19" s="324"/>
      <c r="T19" s="324"/>
      <c r="U19" s="307"/>
      <c r="V19" s="927" t="s">
        <v>211</v>
      </c>
      <c r="W19" s="939"/>
      <c r="X19" s="324" t="s">
        <v>176</v>
      </c>
      <c r="Y19" s="324"/>
      <c r="Z19" s="307"/>
      <c r="AA19" s="325"/>
      <c r="AB19" s="933" t="s">
        <v>120</v>
      </c>
      <c r="AC19" s="934"/>
      <c r="AD19" s="934"/>
      <c r="AE19" s="934"/>
      <c r="AF19" s="934"/>
      <c r="AG19" s="934"/>
      <c r="AH19" s="934"/>
      <c r="AI19" s="935"/>
      <c r="AJ19" s="936"/>
      <c r="AK19" s="937"/>
      <c r="AL19" s="937"/>
      <c r="AM19" s="937"/>
      <c r="AN19" s="937"/>
      <c r="AO19" s="937"/>
      <c r="AP19" s="937"/>
      <c r="AQ19" s="937"/>
      <c r="AR19" s="937"/>
      <c r="AS19" s="937"/>
      <c r="AT19" s="937"/>
      <c r="AU19" s="937"/>
      <c r="AV19" s="937"/>
      <c r="AW19" s="938"/>
    </row>
    <row r="20" spans="3:49" ht="27.75" customHeight="1">
      <c r="C20" s="928" t="s">
        <v>550</v>
      </c>
      <c r="D20" s="929"/>
      <c r="E20" s="924" t="s">
        <v>138</v>
      </c>
      <c r="F20" s="924"/>
      <c r="G20" s="924"/>
      <c r="H20" s="924"/>
      <c r="I20" s="924"/>
      <c r="J20" s="924"/>
      <c r="K20" s="924"/>
      <c r="L20" s="924"/>
      <c r="M20" s="924"/>
      <c r="N20" s="924"/>
      <c r="O20" s="930"/>
      <c r="P20" s="931"/>
      <c r="Q20" s="931"/>
      <c r="R20" s="931"/>
      <c r="S20" s="931"/>
      <c r="T20" s="931"/>
      <c r="U20" s="931"/>
      <c r="V20" s="931"/>
      <c r="W20" s="931"/>
      <c r="X20" s="931"/>
      <c r="Y20" s="931"/>
      <c r="Z20" s="931"/>
      <c r="AA20" s="931"/>
      <c r="AB20" s="931"/>
      <c r="AC20" s="931"/>
      <c r="AD20" s="931"/>
      <c r="AE20" s="931"/>
      <c r="AF20" s="931"/>
      <c r="AG20" s="931"/>
      <c r="AH20" s="931"/>
      <c r="AI20" s="931"/>
      <c r="AJ20" s="931"/>
      <c r="AK20" s="931"/>
      <c r="AL20" s="931"/>
      <c r="AM20" s="931"/>
      <c r="AN20" s="931"/>
      <c r="AO20" s="931"/>
      <c r="AP20" s="931"/>
      <c r="AQ20" s="931"/>
      <c r="AR20" s="931"/>
      <c r="AS20" s="931"/>
      <c r="AT20" s="931"/>
      <c r="AU20" s="931"/>
      <c r="AV20" s="931"/>
      <c r="AW20" s="932"/>
    </row>
    <row r="21" spans="3:49" ht="27.75" customHeight="1">
      <c r="C21" s="326"/>
      <c r="D21" s="327"/>
      <c r="E21" s="924" t="s">
        <v>551</v>
      </c>
      <c r="F21" s="924"/>
      <c r="G21" s="924"/>
      <c r="H21" s="924"/>
      <c r="I21" s="924"/>
      <c r="J21" s="924"/>
      <c r="K21" s="924"/>
      <c r="L21" s="924"/>
      <c r="M21" s="924"/>
      <c r="N21" s="924"/>
      <c r="O21" s="328"/>
      <c r="P21" s="927" t="s">
        <v>211</v>
      </c>
      <c r="Q21" s="939"/>
      <c r="R21" s="329" t="s">
        <v>552</v>
      </c>
      <c r="S21" s="329"/>
      <c r="T21" s="329"/>
      <c r="U21" s="329"/>
      <c r="V21" s="329"/>
      <c r="W21" s="329"/>
      <c r="X21" s="329"/>
      <c r="Y21" s="329"/>
      <c r="Z21" s="927" t="s">
        <v>211</v>
      </c>
      <c r="AA21" s="939"/>
      <c r="AB21" s="329" t="s">
        <v>553</v>
      </c>
      <c r="AC21" s="307"/>
      <c r="AD21" s="307"/>
      <c r="AE21" s="329"/>
      <c r="AF21" s="927" t="s">
        <v>211</v>
      </c>
      <c r="AG21" s="939"/>
      <c r="AH21" s="329" t="s">
        <v>554</v>
      </c>
      <c r="AI21" s="329"/>
      <c r="AJ21" s="329"/>
      <c r="AK21" s="329"/>
      <c r="AL21" s="307"/>
      <c r="AM21" s="927" t="s">
        <v>211</v>
      </c>
      <c r="AN21" s="939"/>
      <c r="AO21" s="329" t="s">
        <v>555</v>
      </c>
      <c r="AP21" s="329"/>
      <c r="AQ21" s="329"/>
      <c r="AR21" s="329"/>
      <c r="AS21" s="329"/>
      <c r="AT21" s="329"/>
      <c r="AU21" s="329"/>
      <c r="AV21" s="329"/>
      <c r="AW21" s="325"/>
    </row>
    <row r="22" spans="3:49" ht="27.75" customHeight="1">
      <c r="C22" s="326"/>
      <c r="D22" s="327"/>
      <c r="E22" s="924" t="s">
        <v>139</v>
      </c>
      <c r="F22" s="924"/>
      <c r="G22" s="924"/>
      <c r="H22" s="924"/>
      <c r="I22" s="924"/>
      <c r="J22" s="924"/>
      <c r="K22" s="924"/>
      <c r="L22" s="924"/>
      <c r="M22" s="924"/>
      <c r="N22" s="924"/>
      <c r="O22" s="925" t="s">
        <v>1</v>
      </c>
      <c r="P22" s="926"/>
      <c r="Q22" s="926"/>
      <c r="R22" s="926"/>
      <c r="S22" s="926"/>
      <c r="T22" s="926"/>
      <c r="U22" s="926"/>
      <c r="V22" s="926"/>
      <c r="W22" s="926"/>
      <c r="X22" s="926"/>
      <c r="Y22" s="920"/>
      <c r="Z22" s="920"/>
      <c r="AA22" s="921" t="s">
        <v>2</v>
      </c>
      <c r="AB22" s="921"/>
      <c r="AC22" s="920"/>
      <c r="AD22" s="920"/>
      <c r="AE22" s="921" t="s">
        <v>3</v>
      </c>
      <c r="AF22" s="921"/>
      <c r="AG22" s="920"/>
      <c r="AH22" s="920"/>
      <c r="AI22" s="921" t="s">
        <v>4</v>
      </c>
      <c r="AJ22" s="921"/>
      <c r="AK22" s="922"/>
      <c r="AL22" s="922"/>
      <c r="AM22" s="922"/>
      <c r="AN22" s="922"/>
      <c r="AO22" s="922"/>
      <c r="AP22" s="922"/>
      <c r="AQ22" s="922"/>
      <c r="AR22" s="922"/>
      <c r="AS22" s="922"/>
      <c r="AT22" s="922"/>
      <c r="AU22" s="922"/>
      <c r="AV22" s="922"/>
      <c r="AW22" s="923"/>
    </row>
    <row r="23" spans="3:49" ht="27.75" customHeight="1">
      <c r="C23" s="330"/>
      <c r="D23" s="331"/>
      <c r="E23" s="924" t="s">
        <v>140</v>
      </c>
      <c r="F23" s="924"/>
      <c r="G23" s="924"/>
      <c r="H23" s="924"/>
      <c r="I23" s="924"/>
      <c r="J23" s="924"/>
      <c r="K23" s="924"/>
      <c r="L23" s="924"/>
      <c r="M23" s="924"/>
      <c r="N23" s="924"/>
      <c r="O23" s="925" t="s">
        <v>1</v>
      </c>
      <c r="P23" s="926"/>
      <c r="Q23" s="926"/>
      <c r="R23" s="926"/>
      <c r="S23" s="926"/>
      <c r="T23" s="926"/>
      <c r="U23" s="926"/>
      <c r="V23" s="926"/>
      <c r="W23" s="926"/>
      <c r="X23" s="926"/>
      <c r="Y23" s="927"/>
      <c r="Z23" s="927"/>
      <c r="AA23" s="917" t="s">
        <v>2</v>
      </c>
      <c r="AB23" s="917"/>
      <c r="AC23" s="927"/>
      <c r="AD23" s="927"/>
      <c r="AE23" s="917" t="s">
        <v>3</v>
      </c>
      <c r="AF23" s="917"/>
      <c r="AG23" s="927"/>
      <c r="AH23" s="927"/>
      <c r="AI23" s="917" t="s">
        <v>4</v>
      </c>
      <c r="AJ23" s="917"/>
      <c r="AK23" s="918"/>
      <c r="AL23" s="918"/>
      <c r="AM23" s="918"/>
      <c r="AN23" s="918"/>
      <c r="AO23" s="918"/>
      <c r="AP23" s="918"/>
      <c r="AQ23" s="918"/>
      <c r="AR23" s="918"/>
      <c r="AS23" s="918"/>
      <c r="AT23" s="918"/>
      <c r="AU23" s="918"/>
      <c r="AV23" s="918"/>
      <c r="AW23" s="919"/>
    </row>
    <row r="24" spans="5:49" s="303" customFormat="1" ht="18" customHeight="1">
      <c r="E24" s="332"/>
      <c r="F24" s="332"/>
      <c r="G24" s="332"/>
      <c r="H24" s="332"/>
      <c r="I24" s="332"/>
      <c r="J24" s="332"/>
      <c r="K24" s="332"/>
      <c r="L24" s="332"/>
      <c r="M24" s="332"/>
      <c r="N24" s="332"/>
      <c r="O24" s="305"/>
      <c r="P24" s="332"/>
      <c r="Q24" s="332"/>
      <c r="R24" s="305"/>
      <c r="S24" s="332"/>
      <c r="T24" s="332"/>
      <c r="U24" s="332"/>
      <c r="V24" s="332"/>
      <c r="W24" s="332"/>
      <c r="X24" s="332"/>
      <c r="Y24" s="305"/>
      <c r="Z24" s="332"/>
      <c r="AA24" s="332"/>
      <c r="AB24" s="332"/>
      <c r="AC24" s="305"/>
      <c r="AD24" s="305"/>
      <c r="AE24" s="305"/>
      <c r="AF24" s="305"/>
      <c r="AG24" s="305"/>
      <c r="AH24" s="305"/>
      <c r="AI24" s="305"/>
      <c r="AJ24" s="332"/>
      <c r="AK24" s="305"/>
      <c r="AL24" s="332"/>
      <c r="AM24" s="332"/>
      <c r="AN24" s="332"/>
      <c r="AO24" s="332"/>
      <c r="AP24" s="332"/>
      <c r="AQ24" s="332"/>
      <c r="AR24" s="332"/>
      <c r="AS24" s="332"/>
      <c r="AT24" s="332"/>
      <c r="AU24" s="332"/>
      <c r="AV24" s="332"/>
      <c r="AW24" s="332"/>
    </row>
    <row r="25" spans="3:49" ht="27.75" customHeight="1">
      <c r="C25" s="321"/>
      <c r="D25" s="322"/>
      <c r="E25" s="924" t="s">
        <v>137</v>
      </c>
      <c r="F25" s="924"/>
      <c r="G25" s="924"/>
      <c r="H25" s="924"/>
      <c r="I25" s="924"/>
      <c r="J25" s="924"/>
      <c r="K25" s="924"/>
      <c r="L25" s="924"/>
      <c r="M25" s="924"/>
      <c r="N25" s="924"/>
      <c r="O25" s="323"/>
      <c r="P25" s="927" t="s">
        <v>211</v>
      </c>
      <c r="Q25" s="927"/>
      <c r="R25" s="324" t="s">
        <v>175</v>
      </c>
      <c r="S25" s="324"/>
      <c r="T25" s="324"/>
      <c r="U25" s="307"/>
      <c r="V25" s="927" t="s">
        <v>211</v>
      </c>
      <c r="W25" s="927"/>
      <c r="X25" s="324" t="s">
        <v>176</v>
      </c>
      <c r="Y25" s="324"/>
      <c r="Z25" s="307"/>
      <c r="AA25" s="325"/>
      <c r="AB25" s="933" t="s">
        <v>120</v>
      </c>
      <c r="AC25" s="934"/>
      <c r="AD25" s="934"/>
      <c r="AE25" s="934"/>
      <c r="AF25" s="934"/>
      <c r="AG25" s="934"/>
      <c r="AH25" s="934"/>
      <c r="AI25" s="935"/>
      <c r="AJ25" s="936"/>
      <c r="AK25" s="937"/>
      <c r="AL25" s="937"/>
      <c r="AM25" s="937"/>
      <c r="AN25" s="937"/>
      <c r="AO25" s="937"/>
      <c r="AP25" s="937"/>
      <c r="AQ25" s="937"/>
      <c r="AR25" s="937"/>
      <c r="AS25" s="937"/>
      <c r="AT25" s="937"/>
      <c r="AU25" s="937"/>
      <c r="AV25" s="937"/>
      <c r="AW25" s="938"/>
    </row>
    <row r="26" spans="3:49" ht="27.75" customHeight="1">
      <c r="C26" s="928" t="s">
        <v>556</v>
      </c>
      <c r="D26" s="929"/>
      <c r="E26" s="924" t="s">
        <v>138</v>
      </c>
      <c r="F26" s="924"/>
      <c r="G26" s="924"/>
      <c r="H26" s="924"/>
      <c r="I26" s="924"/>
      <c r="J26" s="924"/>
      <c r="K26" s="924"/>
      <c r="L26" s="924"/>
      <c r="M26" s="924"/>
      <c r="N26" s="924"/>
      <c r="O26" s="930"/>
      <c r="P26" s="931"/>
      <c r="Q26" s="931"/>
      <c r="R26" s="931"/>
      <c r="S26" s="931"/>
      <c r="T26" s="931"/>
      <c r="U26" s="931"/>
      <c r="V26" s="931"/>
      <c r="W26" s="931"/>
      <c r="X26" s="931"/>
      <c r="Y26" s="931"/>
      <c r="Z26" s="931"/>
      <c r="AA26" s="931"/>
      <c r="AB26" s="931"/>
      <c r="AC26" s="931"/>
      <c r="AD26" s="931"/>
      <c r="AE26" s="931"/>
      <c r="AF26" s="931"/>
      <c r="AG26" s="931"/>
      <c r="AH26" s="931"/>
      <c r="AI26" s="931"/>
      <c r="AJ26" s="931"/>
      <c r="AK26" s="931"/>
      <c r="AL26" s="931"/>
      <c r="AM26" s="931"/>
      <c r="AN26" s="931"/>
      <c r="AO26" s="931"/>
      <c r="AP26" s="931"/>
      <c r="AQ26" s="931"/>
      <c r="AR26" s="931"/>
      <c r="AS26" s="931"/>
      <c r="AT26" s="931"/>
      <c r="AU26" s="931"/>
      <c r="AV26" s="931"/>
      <c r="AW26" s="932"/>
    </row>
    <row r="27" spans="3:49" ht="27.75" customHeight="1">
      <c r="C27" s="326"/>
      <c r="D27" s="327"/>
      <c r="E27" s="924" t="s">
        <v>551</v>
      </c>
      <c r="F27" s="924"/>
      <c r="G27" s="924"/>
      <c r="H27" s="924"/>
      <c r="I27" s="924"/>
      <c r="J27" s="924"/>
      <c r="K27" s="924"/>
      <c r="L27" s="924"/>
      <c r="M27" s="924"/>
      <c r="N27" s="924"/>
      <c r="O27" s="328"/>
      <c r="P27" s="927" t="s">
        <v>211</v>
      </c>
      <c r="Q27" s="927"/>
      <c r="R27" s="329" t="s">
        <v>552</v>
      </c>
      <c r="S27" s="329"/>
      <c r="T27" s="329"/>
      <c r="U27" s="329"/>
      <c r="V27" s="329"/>
      <c r="W27" s="329"/>
      <c r="X27" s="329"/>
      <c r="Y27" s="329"/>
      <c r="Z27" s="927" t="s">
        <v>211</v>
      </c>
      <c r="AA27" s="927"/>
      <c r="AB27" s="329" t="s">
        <v>553</v>
      </c>
      <c r="AC27" s="307"/>
      <c r="AD27" s="307"/>
      <c r="AE27" s="329"/>
      <c r="AF27" s="927" t="s">
        <v>211</v>
      </c>
      <c r="AG27" s="927"/>
      <c r="AH27" s="329" t="s">
        <v>554</v>
      </c>
      <c r="AI27" s="329"/>
      <c r="AJ27" s="329"/>
      <c r="AK27" s="329"/>
      <c r="AL27" s="307"/>
      <c r="AM27" s="927" t="s">
        <v>211</v>
      </c>
      <c r="AN27" s="927"/>
      <c r="AO27" s="329" t="s">
        <v>555</v>
      </c>
      <c r="AP27" s="329"/>
      <c r="AQ27" s="329"/>
      <c r="AR27" s="329"/>
      <c r="AS27" s="329"/>
      <c r="AT27" s="329"/>
      <c r="AU27" s="329"/>
      <c r="AV27" s="329"/>
      <c r="AW27" s="325"/>
    </row>
    <row r="28" spans="3:49" ht="27.75" customHeight="1">
      <c r="C28" s="326"/>
      <c r="D28" s="327"/>
      <c r="E28" s="924" t="s">
        <v>139</v>
      </c>
      <c r="F28" s="924"/>
      <c r="G28" s="924"/>
      <c r="H28" s="924"/>
      <c r="I28" s="924"/>
      <c r="J28" s="924"/>
      <c r="K28" s="924"/>
      <c r="L28" s="924"/>
      <c r="M28" s="924"/>
      <c r="N28" s="924"/>
      <c r="O28" s="925" t="s">
        <v>1</v>
      </c>
      <c r="P28" s="926"/>
      <c r="Q28" s="926"/>
      <c r="R28" s="926"/>
      <c r="S28" s="926"/>
      <c r="T28" s="926"/>
      <c r="U28" s="926"/>
      <c r="V28" s="926"/>
      <c r="W28" s="926"/>
      <c r="X28" s="926"/>
      <c r="Y28" s="920"/>
      <c r="Z28" s="920"/>
      <c r="AA28" s="921" t="s">
        <v>2</v>
      </c>
      <c r="AB28" s="921"/>
      <c r="AC28" s="920"/>
      <c r="AD28" s="920"/>
      <c r="AE28" s="921" t="s">
        <v>3</v>
      </c>
      <c r="AF28" s="921"/>
      <c r="AG28" s="920"/>
      <c r="AH28" s="920"/>
      <c r="AI28" s="921" t="s">
        <v>4</v>
      </c>
      <c r="AJ28" s="921"/>
      <c r="AK28" s="922"/>
      <c r="AL28" s="922"/>
      <c r="AM28" s="922"/>
      <c r="AN28" s="922"/>
      <c r="AO28" s="922"/>
      <c r="AP28" s="922"/>
      <c r="AQ28" s="922"/>
      <c r="AR28" s="922"/>
      <c r="AS28" s="922"/>
      <c r="AT28" s="922"/>
      <c r="AU28" s="922"/>
      <c r="AV28" s="922"/>
      <c r="AW28" s="923"/>
    </row>
    <row r="29" spans="3:49" ht="27.75" customHeight="1">
      <c r="C29" s="330"/>
      <c r="D29" s="331"/>
      <c r="E29" s="924" t="s">
        <v>140</v>
      </c>
      <c r="F29" s="924"/>
      <c r="G29" s="924"/>
      <c r="H29" s="924"/>
      <c r="I29" s="924"/>
      <c r="J29" s="924"/>
      <c r="K29" s="924"/>
      <c r="L29" s="924"/>
      <c r="M29" s="924"/>
      <c r="N29" s="924"/>
      <c r="O29" s="925" t="s">
        <v>1</v>
      </c>
      <c r="P29" s="926"/>
      <c r="Q29" s="926"/>
      <c r="R29" s="926"/>
      <c r="S29" s="926"/>
      <c r="T29" s="926"/>
      <c r="U29" s="926"/>
      <c r="V29" s="926"/>
      <c r="W29" s="926"/>
      <c r="X29" s="926"/>
      <c r="Y29" s="927"/>
      <c r="Z29" s="927"/>
      <c r="AA29" s="917" t="s">
        <v>2</v>
      </c>
      <c r="AB29" s="917"/>
      <c r="AC29" s="927"/>
      <c r="AD29" s="927"/>
      <c r="AE29" s="917" t="s">
        <v>3</v>
      </c>
      <c r="AF29" s="917"/>
      <c r="AG29" s="927"/>
      <c r="AH29" s="927"/>
      <c r="AI29" s="917" t="s">
        <v>4</v>
      </c>
      <c r="AJ29" s="917"/>
      <c r="AK29" s="918"/>
      <c r="AL29" s="918"/>
      <c r="AM29" s="918"/>
      <c r="AN29" s="918"/>
      <c r="AO29" s="918"/>
      <c r="AP29" s="918"/>
      <c r="AQ29" s="918"/>
      <c r="AR29" s="918"/>
      <c r="AS29" s="918"/>
      <c r="AT29" s="918"/>
      <c r="AU29" s="918"/>
      <c r="AV29" s="918"/>
      <c r="AW29" s="919"/>
    </row>
    <row r="30" spans="3:49" ht="11.25" customHeight="1">
      <c r="C30" s="303"/>
      <c r="D30" s="303"/>
      <c r="E30" s="333"/>
      <c r="F30" s="333"/>
      <c r="G30" s="333"/>
      <c r="H30" s="333"/>
      <c r="I30" s="333"/>
      <c r="J30" s="333"/>
      <c r="K30" s="333"/>
      <c r="L30" s="333"/>
      <c r="M30" s="333"/>
      <c r="N30" s="333"/>
      <c r="O30" s="303"/>
      <c r="P30" s="334"/>
      <c r="Q30" s="334"/>
      <c r="R30" s="303"/>
      <c r="S30" s="334"/>
      <c r="T30" s="334"/>
      <c r="U30" s="334"/>
      <c r="V30" s="334"/>
      <c r="W30" s="334"/>
      <c r="X30" s="334"/>
      <c r="Y30" s="303"/>
      <c r="Z30" s="334"/>
      <c r="AA30" s="334"/>
      <c r="AB30" s="334"/>
      <c r="AC30" s="303"/>
      <c r="AD30" s="303"/>
      <c r="AE30" s="303"/>
      <c r="AF30" s="303"/>
      <c r="AG30" s="303"/>
      <c r="AH30" s="303"/>
      <c r="AI30" s="303"/>
      <c r="AJ30" s="334"/>
      <c r="AK30" s="303"/>
      <c r="AL30" s="334"/>
      <c r="AM30" s="334"/>
      <c r="AN30" s="334"/>
      <c r="AO30" s="334"/>
      <c r="AP30" s="334"/>
      <c r="AQ30" s="334"/>
      <c r="AR30" s="334"/>
      <c r="AS30" s="334"/>
      <c r="AT30" s="334"/>
      <c r="AU30" s="334"/>
      <c r="AV30" s="334"/>
      <c r="AW30" s="334"/>
    </row>
    <row r="31" spans="2:49" ht="13.5">
      <c r="B31" s="311" t="s">
        <v>557</v>
      </c>
      <c r="C31" s="317"/>
      <c r="D31" s="318"/>
      <c r="E31" s="318"/>
      <c r="F31" s="318"/>
      <c r="G31" s="318"/>
      <c r="H31" s="318"/>
      <c r="I31" s="311"/>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row>
    <row r="32" spans="2:49" ht="12" customHeight="1">
      <c r="B32" s="314"/>
      <c r="C32" s="914" t="s">
        <v>558</v>
      </c>
      <c r="D32" s="914"/>
      <c r="E32" s="914"/>
      <c r="F32" s="914"/>
      <c r="G32" s="914"/>
      <c r="H32" s="915" t="s">
        <v>559</v>
      </c>
      <c r="I32" s="916"/>
      <c r="J32" s="916"/>
      <c r="K32" s="916"/>
      <c r="L32" s="916"/>
      <c r="M32" s="916"/>
      <c r="N32" s="916"/>
      <c r="O32" s="916"/>
      <c r="P32" s="916"/>
      <c r="Q32" s="916"/>
      <c r="R32" s="916"/>
      <c r="S32" s="916"/>
      <c r="T32" s="916"/>
      <c r="U32" s="916"/>
      <c r="V32" s="916"/>
      <c r="W32" s="916"/>
      <c r="X32" s="916"/>
      <c r="Y32" s="916"/>
      <c r="Z32" s="916"/>
      <c r="AA32" s="916"/>
      <c r="AB32" s="916"/>
      <c r="AC32" s="916"/>
      <c r="AD32" s="916"/>
      <c r="AE32" s="916"/>
      <c r="AF32" s="916"/>
      <c r="AG32" s="916"/>
      <c r="AH32" s="916"/>
      <c r="AI32" s="916"/>
      <c r="AJ32" s="916"/>
      <c r="AK32" s="916"/>
      <c r="AL32" s="916"/>
      <c r="AM32" s="916"/>
      <c r="AN32" s="916"/>
      <c r="AO32" s="916"/>
      <c r="AP32" s="916"/>
      <c r="AQ32" s="916"/>
      <c r="AR32" s="916"/>
      <c r="AS32" s="916"/>
      <c r="AT32" s="916"/>
      <c r="AU32" s="916"/>
      <c r="AV32" s="916"/>
      <c r="AW32" s="916"/>
    </row>
    <row r="33" spans="2:49" ht="36" customHeight="1">
      <c r="B33" s="311"/>
      <c r="C33" s="317"/>
      <c r="D33" s="318"/>
      <c r="E33" s="318"/>
      <c r="F33" s="914" t="s">
        <v>560</v>
      </c>
      <c r="G33" s="914"/>
      <c r="H33" s="915" t="s">
        <v>561</v>
      </c>
      <c r="I33" s="916"/>
      <c r="J33" s="916"/>
      <c r="K33" s="916"/>
      <c r="L33" s="916"/>
      <c r="M33" s="916"/>
      <c r="N33" s="916"/>
      <c r="O33" s="916"/>
      <c r="P33" s="916"/>
      <c r="Q33" s="916"/>
      <c r="R33" s="916"/>
      <c r="S33" s="916"/>
      <c r="T33" s="916"/>
      <c r="U33" s="916"/>
      <c r="V33" s="916"/>
      <c r="W33" s="916"/>
      <c r="X33" s="916"/>
      <c r="Y33" s="916"/>
      <c r="Z33" s="916"/>
      <c r="AA33" s="916"/>
      <c r="AB33" s="916"/>
      <c r="AC33" s="916"/>
      <c r="AD33" s="916"/>
      <c r="AE33" s="916"/>
      <c r="AF33" s="916"/>
      <c r="AG33" s="916"/>
      <c r="AH33" s="916"/>
      <c r="AI33" s="916"/>
      <c r="AJ33" s="916"/>
      <c r="AK33" s="916"/>
      <c r="AL33" s="916"/>
      <c r="AM33" s="916"/>
      <c r="AN33" s="916"/>
      <c r="AO33" s="916"/>
      <c r="AP33" s="916"/>
      <c r="AQ33" s="916"/>
      <c r="AR33" s="916"/>
      <c r="AS33" s="916"/>
      <c r="AT33" s="916"/>
      <c r="AU33" s="916"/>
      <c r="AV33" s="916"/>
      <c r="AW33" s="916"/>
    </row>
    <row r="34" spans="2:49" ht="12" customHeight="1">
      <c r="B34" s="311"/>
      <c r="C34" s="317"/>
      <c r="D34" s="318"/>
      <c r="E34" s="318"/>
      <c r="F34" s="914" t="s">
        <v>562</v>
      </c>
      <c r="G34" s="914"/>
      <c r="H34" s="915" t="s">
        <v>563</v>
      </c>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915"/>
      <c r="AL34" s="915"/>
      <c r="AM34" s="915"/>
      <c r="AN34" s="915"/>
      <c r="AO34" s="915"/>
      <c r="AP34" s="915"/>
      <c r="AQ34" s="915"/>
      <c r="AR34" s="915"/>
      <c r="AS34" s="915"/>
      <c r="AT34" s="915"/>
      <c r="AU34" s="915"/>
      <c r="AV34" s="915"/>
      <c r="AW34" s="915"/>
    </row>
    <row r="35" spans="2:49" ht="24" customHeight="1">
      <c r="B35" s="314"/>
      <c r="C35" s="914" t="s">
        <v>564</v>
      </c>
      <c r="D35" s="914"/>
      <c r="E35" s="914"/>
      <c r="F35" s="914"/>
      <c r="G35" s="914"/>
      <c r="H35" s="915" t="s">
        <v>565</v>
      </c>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row>
  </sheetData>
  <sheetProtection selectLockedCells="1"/>
  <mergeCells count="109">
    <mergeCell ref="N2:AL2"/>
    <mergeCell ref="U4:AL4"/>
    <mergeCell ref="U6:AP6"/>
    <mergeCell ref="U7:AP7"/>
    <mergeCell ref="U8:AE8"/>
    <mergeCell ref="AF8:AL8"/>
    <mergeCell ref="AM8:AW8"/>
    <mergeCell ref="C10:AW10"/>
    <mergeCell ref="E13:N13"/>
    <mergeCell ref="P13:Q13"/>
    <mergeCell ref="V13:W13"/>
    <mergeCell ref="AB13:AI13"/>
    <mergeCell ref="AJ13:AW13"/>
    <mergeCell ref="C14:D14"/>
    <mergeCell ref="E14:N14"/>
    <mergeCell ref="O14:AW14"/>
    <mergeCell ref="E15:N15"/>
    <mergeCell ref="P15:Q15"/>
    <mergeCell ref="Z15:AA15"/>
    <mergeCell ref="AF15:AG15"/>
    <mergeCell ref="AM15:AN15"/>
    <mergeCell ref="E16:N16"/>
    <mergeCell ref="O16:X16"/>
    <mergeCell ref="Y16:Z16"/>
    <mergeCell ref="AA16:AB16"/>
    <mergeCell ref="AC16:AD16"/>
    <mergeCell ref="AE16:AF16"/>
    <mergeCell ref="AG16:AH16"/>
    <mergeCell ref="AI16:AJ16"/>
    <mergeCell ref="AK16:AW16"/>
    <mergeCell ref="E17:N17"/>
    <mergeCell ref="O17:X17"/>
    <mergeCell ref="Y17:Z17"/>
    <mergeCell ref="AA17:AB17"/>
    <mergeCell ref="AC17:AD17"/>
    <mergeCell ref="AE17:AF17"/>
    <mergeCell ref="AG17:AH17"/>
    <mergeCell ref="AI17:AJ17"/>
    <mergeCell ref="AK17:AW17"/>
    <mergeCell ref="E19:N19"/>
    <mergeCell ref="P19:Q19"/>
    <mergeCell ref="V19:W19"/>
    <mergeCell ref="AB19:AI19"/>
    <mergeCell ref="AJ19:AW19"/>
    <mergeCell ref="C20:D20"/>
    <mergeCell ref="E20:N20"/>
    <mergeCell ref="O20:AW20"/>
    <mergeCell ref="E21:N21"/>
    <mergeCell ref="P21:Q21"/>
    <mergeCell ref="Z21:AA21"/>
    <mergeCell ref="AF21:AG21"/>
    <mergeCell ref="AM21:AN21"/>
    <mergeCell ref="E22:N22"/>
    <mergeCell ref="O22:X22"/>
    <mergeCell ref="Y22:Z22"/>
    <mergeCell ref="AA22:AB22"/>
    <mergeCell ref="AC22:AD22"/>
    <mergeCell ref="AE22:AF22"/>
    <mergeCell ref="AG22:AH22"/>
    <mergeCell ref="AI22:AJ22"/>
    <mergeCell ref="AK22:AW22"/>
    <mergeCell ref="E23:N23"/>
    <mergeCell ref="O23:X23"/>
    <mergeCell ref="Y23:Z23"/>
    <mergeCell ref="AA23:AB23"/>
    <mergeCell ref="AC23:AD23"/>
    <mergeCell ref="AE23:AF23"/>
    <mergeCell ref="AG23:AH23"/>
    <mergeCell ref="AI23:AJ23"/>
    <mergeCell ref="AK23:AW23"/>
    <mergeCell ref="E25:N25"/>
    <mergeCell ref="P25:Q25"/>
    <mergeCell ref="V25:W25"/>
    <mergeCell ref="AB25:AI25"/>
    <mergeCell ref="AJ25:AW25"/>
    <mergeCell ref="C26:D26"/>
    <mergeCell ref="E26:N26"/>
    <mergeCell ref="O26:AW26"/>
    <mergeCell ref="E27:N27"/>
    <mergeCell ref="P27:Q27"/>
    <mergeCell ref="Z27:AA27"/>
    <mergeCell ref="AF27:AG27"/>
    <mergeCell ref="AM27:AN27"/>
    <mergeCell ref="E28:N28"/>
    <mergeCell ref="O28:X28"/>
    <mergeCell ref="Y28:Z28"/>
    <mergeCell ref="AA28:AB28"/>
    <mergeCell ref="AC28:AD28"/>
    <mergeCell ref="AE28:AF28"/>
    <mergeCell ref="AG28:AH28"/>
    <mergeCell ref="AI28:AJ28"/>
    <mergeCell ref="AK28:AW28"/>
    <mergeCell ref="E29:N29"/>
    <mergeCell ref="O29:X29"/>
    <mergeCell ref="Y29:Z29"/>
    <mergeCell ref="AA29:AB29"/>
    <mergeCell ref="AC29:AD29"/>
    <mergeCell ref="AE29:AF29"/>
    <mergeCell ref="AG29:AH29"/>
    <mergeCell ref="F34:G34"/>
    <mergeCell ref="H34:AW34"/>
    <mergeCell ref="C35:G35"/>
    <mergeCell ref="H35:AW35"/>
    <mergeCell ref="AI29:AJ29"/>
    <mergeCell ref="AK29:AW29"/>
    <mergeCell ref="C32:G32"/>
    <mergeCell ref="H32:AW32"/>
    <mergeCell ref="F33:G33"/>
    <mergeCell ref="H33:AW33"/>
  </mergeCells>
  <dataValidations count="1">
    <dataValidation type="list" allowBlank="1" showInputMessage="1" showErrorMessage="1" sqref="P27 P25:Q25 V25:W25 AM27:AN27 Z27:AA27 AF27:AG27 P19:Q19 V19:W19 P21:Q21 Z21:AA21 AF21:AG21 AM21:AN21 V13:W13 AF15:AG15 P15:Q15 Z15:AA15 AM15:AN15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201op</cp:lastModifiedBy>
  <cp:lastPrinted>2016-12-20T07:24:04Z</cp:lastPrinted>
  <dcterms:created xsi:type="dcterms:W3CDTF">1997-01-08T22:48:59Z</dcterms:created>
  <dcterms:modified xsi:type="dcterms:W3CDTF">2017-02-08T04:24:39Z</dcterms:modified>
  <cp:category/>
  <cp:version/>
  <cp:contentType/>
  <cp:contentStatus/>
</cp:coreProperties>
</file>